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  <sheet name="Письмо-прогноз" sheetId="9" r:id="rId9"/>
    <sheet name="Проект2009" sheetId="10" r:id="rId10"/>
    <sheet name="Изменения доходов 2009" sheetId="11" r:id="rId11"/>
    <sheet name="Ручьи" sheetId="12" r:id="rId12"/>
    <sheet name="Редкино" sheetId="13" r:id="rId13"/>
    <sheet name="Радченко" sheetId="14" r:id="rId14"/>
    <sheet name="Селиховское" sheetId="15" r:id="rId15"/>
    <sheet name="Старомелково" sheetId="16" r:id="rId16"/>
    <sheet name="Ю-Девичьевское" sheetId="17" r:id="rId17"/>
  </sheets>
  <definedNames/>
  <calcPr fullCalcOnLoad="1"/>
</workbook>
</file>

<file path=xl/sharedStrings.xml><?xml version="1.0" encoding="utf-8"?>
<sst xmlns="http://schemas.openxmlformats.org/spreadsheetml/2006/main" count="541" uniqueCount="260">
  <si>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</si>
  <si>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</si>
  <si>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</si>
  <si>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</si>
  <si>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</si>
  <si>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</si>
  <si>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</si>
  <si>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</si>
  <si>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</si>
  <si>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</si>
  <si>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</si>
  <si>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</si>
  <si>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</si>
  <si>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</si>
  <si>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</si>
  <si>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</si>
  <si>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</si>
  <si>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</si>
  <si>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</si>
  <si>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</si>
  <si>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</si>
  <si>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</si>
  <si>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</si>
  <si>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</si>
  <si>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</si>
  <si>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</si>
  <si>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</si>
  <si>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</si>
  <si>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</si>
  <si>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</si>
  <si>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</si>
  <si>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</si>
  <si>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</si>
  <si>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</si>
  <si>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</si>
  <si>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</si>
  <si>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</si>
  <si>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</si>
  <si>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</si>
  <si>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</si>
  <si>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</si>
  <si>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</si>
  <si>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</si>
  <si>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</si>
  <si>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</si>
  <si>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</si>
  <si>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</si>
  <si>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</si>
  <si>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</si>
  <si>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</si>
  <si>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</si>
  <si>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</si>
  <si>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</si>
  <si>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</si>
  <si>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</si>
  <si>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</si>
  <si>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</si>
  <si>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</si>
  <si>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</si>
  <si>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</si>
  <si>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</si>
  <si>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</si>
  <si>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</si>
  <si>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</si>
  <si>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</si>
  <si>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</si>
  <si>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</si>
  <si>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</si>
  <si>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</si>
  <si>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</si>
  <si>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</si>
  <si>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</si>
  <si>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</si>
  <si>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</si>
  <si>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</si>
  <si>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</si>
  <si>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</si>
  <si>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</si>
  <si>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</si>
  <si>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</si>
  <si>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</si>
  <si>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</si>
  <si>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</si>
  <si>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</si>
  <si>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</si>
  <si>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</si>
  <si>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</si>
  <si>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</si>
  <si>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</si>
  <si>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</si>
  <si>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</si>
  <si>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</si>
  <si>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</si>
  <si>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</si>
  <si>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</si>
  <si>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</si>
  <si>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</si>
  <si>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</si>
  <si>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</si>
  <si>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</si>
  <si>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</si>
  <si>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</si>
  <si>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</si>
  <si>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</si>
  <si>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</si>
  <si>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</si>
  <si>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</si>
  <si>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</si>
  <si>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</si>
  <si>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</si>
  <si>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</si>
  <si>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</si>
  <si>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</si>
  <si>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</si>
  <si>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</si>
  <si>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</si>
  <si>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</si>
  <si>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</si>
  <si>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</si>
  <si>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</si>
  <si>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</si>
  <si>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</si>
  <si>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</si>
  <si>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</si>
  <si>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</si>
  <si>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</si>
  <si>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</si>
  <si>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</si>
  <si>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</si>
  <si>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</si>
  <si>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</si>
  <si>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</si>
  <si>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</si>
  <si>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</si>
  <si>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</si>
  <si>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</si>
  <si>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</si>
  <si>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</si>
  <si>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</si>
  <si>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</si>
  <si>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</si>
  <si>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</si>
  <si>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</si>
  <si>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</si>
  <si>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</si>
  <si>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</si>
  <si>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</si>
  <si>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</si>
  <si>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</si>
  <si>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</si>
  <si>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</si>
  <si>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</si>
  <si>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</si>
  <si>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</si>
  <si>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</si>
  <si>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</si>
  <si>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</si>
  <si>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</si>
  <si>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</si>
  <si>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</si>
  <si>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</si>
  <si>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</si>
  <si>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</si>
  <si>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</si>
  <si>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</si>
  <si>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</si>
  <si>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</si>
  <si>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</si>
  <si>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</si>
  <si>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</si>
  <si>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</si>
  <si>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</si>
  <si>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</si>
  <si>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</si>
  <si>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</si>
  <si>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</si>
  <si>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</si>
  <si>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</si>
  <si>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</si>
  <si>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</si>
  <si>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</si>
  <si>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</si>
  <si>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</si>
  <si>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</si>
  <si>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</si>
  <si>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</si>
  <si>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</si>
  <si>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Доходы от продажи земельных участков, государственная собственность на которые не разграничена в границах поселений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</si>
  <si>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</si>
  <si>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</si>
  <si>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</si>
  <si>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</si>
  <si>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</si>
  <si>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 xml:space="preserve">                            к решению Совета депутатов города Конаково</t>
  </si>
  <si>
    <t>Сумма (тыс. руб.)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</si>
  <si>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</si>
  <si>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</si>
  <si>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</si>
  <si>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</si>
  <si>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</si>
  <si>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</si>
  <si>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</si>
  <si>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</si>
  <si>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</si>
  <si>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</si>
  <si>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</si>
  <si>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</si>
  <si>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</si>
  <si>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</si>
  <si>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</si>
  <si>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</si>
  <si>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</si>
  <si>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</si>
  <si>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</si>
  <si>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</si>
  <si>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от 25.11.2010г.  № 297</t>
  </si>
  <si>
    <t>к решению Совета депутатов города Конаково</t>
  </si>
  <si>
    <t xml:space="preserve">000 1 01 02070 01 0000 110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</si>
  <si>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</si>
  <si>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000 2 02 02077 00 0000 151 </t>
  </si>
  <si>
    <t xml:space="preserve">000 2 02 02077 10 2001 151 </t>
  </si>
  <si>
    <t>Субсидии бюджетам поселений на реализацию ДЦП "Развитие жилищно-коммунального и газового хозяйства Тверской области на  2010-2014 годы" Развитие газификации населённых пунктов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</si>
  <si>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</si>
  <si>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</si>
  <si>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</si>
  <si>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</si>
  <si>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</si>
  <si>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</si>
  <si>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</si>
  <si>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000 1 05 00000 00 0000 000 </t>
  </si>
  <si>
    <t>Единый сельскохозяйственный налог (за налоговые периоды, истекшие до 1 января 2011 г.)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</si>
  <si>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</si>
  <si>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</si>
  <si>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</si>
  <si>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</si>
  <si>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</si>
  <si>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</si>
  <si>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</si>
  <si>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</si>
  <si>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</si>
  <si>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</si>
  <si>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</si>
  <si>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</si>
  <si>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000 2 02 02077 10 2097 151</t>
  </si>
  <si>
    <t>Субсидии бюджетам на бюджетные инвестиции в объекты капитального строительства государственной собственности  субъектов Российской Федерации (объекты капитального строительства собственности муниципальных образований)</t>
  </si>
  <si>
    <t>000 1 05 03020 01 0000 110</t>
  </si>
  <si>
    <t>000 2 02 02077 10 1013 151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</si>
  <si>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общепрограмного характера по ФЦП "Развитие физической культуры и спорта в Российской Федерации на 2006-2015 годы" Софинансирование объектов капитального строительства государственной собственности муниципальных образований</t>
  </si>
  <si>
    <t>000 2 02 02999 10 2045 151</t>
  </si>
  <si>
    <t>Субсидии бюджетам поселений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2009-2012 годы. Приобретение жилых помещений для малоимущих многодетных семей, нуждающихся в жилых помещениях)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</si>
  <si>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                                                                                      Российской Федерации в 2011 году</t>
  </si>
  <si>
    <t>Доходы  от  сдачи  в  аренду  имущества, находящегося  в  оперативном  управлении  органов государственной власти,  органов  местного самоуправления, государственных  внебюджетных  фондов  и  созданных   ими учреждений  (за  исключением   имущества бюджетных и автономных учреждений)</t>
  </si>
  <si>
    <t>Доходы  от  сдачи  в  аренду  имущества, находящегося  в  оперативном 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</si>
  <si>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000 2 02 02999 00 0000 151</t>
  </si>
  <si>
    <t>Прочие субсидии</t>
  </si>
  <si>
    <t>000 2 02 02999 10 2091 151</t>
  </si>
  <si>
    <t>Прочие доходы от оказания платных услуг  получателями средств бюджетов поселений и компенсации затрат бюджетов поселений</t>
  </si>
  <si>
    <t>Субсидии бюджетам на реализацию 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</si>
  <si>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Приложение  3</t>
  </si>
  <si>
    <t>от 29.12.2011г. № 447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</si>
</sst>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35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80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5" xfId="0" applyNumberFormat="1" applyFont="1" applyBorder="1" applyAlignment="1">
      <alignment horizontal="center"/>
    </xf>
    <xf numFmtId="186" fontId="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6" fillId="24" borderId="22" xfId="0" applyNumberFormat="1" applyFont="1" applyFill="1" applyBorder="1" applyAlignment="1">
      <alignment horizontal="center" vertical="center" wrapText="1"/>
    </xf>
    <xf numFmtId="14" fontId="3" fillId="24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22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top" wrapText="1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12" fillId="0" borderId="23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0" xfId="0" applyAlignment="1">
      <alignment horizontal="justify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27" xfId="0" applyFont="1" applyBorder="1" applyAlignment="1">
      <alignment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 vertical="top" wrapText="1"/>
    </xf>
    <xf numFmtId="49" fontId="16" fillId="0" borderId="28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vertical="justify"/>
    </xf>
    <xf numFmtId="0" fontId="4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8" t="s">
        <v>75</v>
      </c>
      <c r="C4" s="41"/>
    </row>
    <row r="5" spans="2:3" ht="9.75" customHeight="1">
      <c r="B5" s="28" t="s">
        <v>33</v>
      </c>
      <c r="C5" s="41"/>
    </row>
    <row r="6" spans="2:3" ht="38.25" customHeight="1">
      <c r="B6" s="28" t="s">
        <v>83</v>
      </c>
      <c r="C6" s="41"/>
    </row>
    <row r="7" spans="2:3" ht="15.75" customHeight="1">
      <c r="B7" s="28" t="s">
        <v>34</v>
      </c>
      <c r="C7" s="41"/>
    </row>
    <row r="8" ht="16.5" customHeight="1">
      <c r="C8" s="42"/>
    </row>
    <row r="9" spans="3:6" ht="0.75" customHeight="1">
      <c r="C9" s="42"/>
      <c r="F9" s="19"/>
    </row>
    <row r="10" ht="28.5" customHeight="1" hidden="1">
      <c r="C10" s="42"/>
    </row>
    <row r="11" ht="81" customHeight="1" hidden="1">
      <c r="C11" s="42"/>
    </row>
    <row r="12" ht="78.75" customHeight="1" hidden="1">
      <c r="C12" s="42"/>
    </row>
    <row r="13" spans="1:3" ht="14.25" customHeight="1">
      <c r="A13" s="119" t="s">
        <v>105</v>
      </c>
      <c r="B13" s="120"/>
      <c r="C13" s="120"/>
    </row>
    <row r="14" spans="1:3" ht="14.25" customHeight="1">
      <c r="A14" s="121"/>
      <c r="B14" s="121"/>
      <c r="C14" s="121"/>
    </row>
    <row r="15" spans="1:3" ht="49.5" customHeight="1">
      <c r="A15" s="1" t="s">
        <v>0</v>
      </c>
      <c r="B15" s="2" t="s">
        <v>1</v>
      </c>
      <c r="C15" s="43" t="s">
        <v>2</v>
      </c>
    </row>
    <row r="16" spans="1:3" ht="48.75" customHeight="1">
      <c r="A16" s="3" t="s">
        <v>3</v>
      </c>
      <c r="B16" s="5" t="s">
        <v>74</v>
      </c>
      <c r="C16" s="46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6">
        <f>C18</f>
        <v>42113</v>
      </c>
    </row>
    <row r="18" spans="1:3" ht="27" customHeight="1">
      <c r="A18" s="3" t="s">
        <v>6</v>
      </c>
      <c r="B18" s="5" t="s">
        <v>7</v>
      </c>
      <c r="C18" s="46">
        <f>C19+C20+C21+C22+C23</f>
        <v>42113</v>
      </c>
    </row>
    <row r="19" spans="1:3" ht="51" customHeight="1">
      <c r="A19" s="8" t="s">
        <v>37</v>
      </c>
      <c r="B19" s="7" t="s">
        <v>8</v>
      </c>
      <c r="C19" s="47">
        <v>384</v>
      </c>
    </row>
    <row r="20" spans="1:3" ht="63.75" customHeight="1">
      <c r="A20" s="8" t="s">
        <v>38</v>
      </c>
      <c r="B20" s="7" t="s">
        <v>9</v>
      </c>
      <c r="C20" s="47">
        <v>41422</v>
      </c>
    </row>
    <row r="21" spans="1:3" ht="51.75" customHeight="1">
      <c r="A21" s="8" t="s">
        <v>39</v>
      </c>
      <c r="B21" s="7" t="s">
        <v>31</v>
      </c>
      <c r="C21" s="47">
        <v>47</v>
      </c>
    </row>
    <row r="22" spans="1:3" ht="38.25">
      <c r="A22" s="8" t="s">
        <v>42</v>
      </c>
      <c r="B22" s="7" t="s">
        <v>43</v>
      </c>
      <c r="C22" s="47">
        <v>174</v>
      </c>
    </row>
    <row r="23" spans="1:3" ht="25.5">
      <c r="A23" s="8" t="s">
        <v>44</v>
      </c>
      <c r="B23" s="7" t="s">
        <v>45</v>
      </c>
      <c r="C23" s="47">
        <v>86</v>
      </c>
    </row>
    <row r="24" spans="1:3" ht="0.75" customHeight="1">
      <c r="A24" s="3" t="s">
        <v>89</v>
      </c>
      <c r="B24" s="31" t="s">
        <v>91</v>
      </c>
      <c r="C24" s="46">
        <f>C25</f>
        <v>17</v>
      </c>
    </row>
    <row r="25" spans="1:3" ht="12.75">
      <c r="A25" s="8" t="s">
        <v>90</v>
      </c>
      <c r="B25" s="7" t="s">
        <v>92</v>
      </c>
      <c r="C25" s="47">
        <v>17</v>
      </c>
    </row>
    <row r="26" spans="1:3" ht="24" customHeight="1">
      <c r="A26" s="3" t="s">
        <v>10</v>
      </c>
      <c r="B26" s="31" t="s">
        <v>11</v>
      </c>
      <c r="C26" s="46">
        <f>C27+C29</f>
        <v>64097</v>
      </c>
    </row>
    <row r="27" spans="1:3" ht="1.5" customHeight="1" hidden="1">
      <c r="A27" s="32" t="s">
        <v>46</v>
      </c>
      <c r="B27" s="31" t="s">
        <v>47</v>
      </c>
      <c r="C27" s="46">
        <f>C28</f>
        <v>3399</v>
      </c>
    </row>
    <row r="28" spans="1:3" ht="27" customHeight="1">
      <c r="A28" s="40" t="s">
        <v>76</v>
      </c>
      <c r="B28" s="7" t="s">
        <v>48</v>
      </c>
      <c r="C28" s="47">
        <v>3399</v>
      </c>
    </row>
    <row r="29" spans="1:3" ht="39" customHeight="1">
      <c r="A29" s="32" t="s">
        <v>12</v>
      </c>
      <c r="B29" s="31" t="s">
        <v>13</v>
      </c>
      <c r="C29" s="46">
        <f>C30+C31</f>
        <v>60698</v>
      </c>
    </row>
    <row r="30" spans="1:3" ht="40.5" customHeight="1">
      <c r="A30" s="33" t="s">
        <v>35</v>
      </c>
      <c r="B30" s="7" t="s">
        <v>21</v>
      </c>
      <c r="C30" s="47">
        <v>1515</v>
      </c>
    </row>
    <row r="31" spans="1:3" ht="51">
      <c r="A31" s="34" t="s">
        <v>36</v>
      </c>
      <c r="B31" s="7" t="s">
        <v>20</v>
      </c>
      <c r="C31" s="47">
        <v>59183</v>
      </c>
    </row>
    <row r="32" spans="1:3" ht="25.5">
      <c r="A32" s="54" t="s">
        <v>84</v>
      </c>
      <c r="B32" s="31" t="s">
        <v>85</v>
      </c>
      <c r="C32" s="46">
        <f>C33</f>
        <v>150</v>
      </c>
    </row>
    <row r="33" spans="1:3" ht="382.5" customHeight="1" hidden="1">
      <c r="A33" s="34" t="s">
        <v>87</v>
      </c>
      <c r="B33" s="7" t="s">
        <v>11</v>
      </c>
      <c r="C33" s="47">
        <f>C34</f>
        <v>150</v>
      </c>
    </row>
    <row r="34" spans="1:3" ht="25.5">
      <c r="A34" s="34" t="s">
        <v>88</v>
      </c>
      <c r="B34" s="7" t="s">
        <v>86</v>
      </c>
      <c r="C34" s="47">
        <v>150</v>
      </c>
    </row>
    <row r="35" spans="1:3" ht="1.5" customHeight="1">
      <c r="A35" s="2" t="s">
        <v>14</v>
      </c>
      <c r="B35" s="35" t="s">
        <v>15</v>
      </c>
      <c r="C35" s="48">
        <f>C36+C41</f>
        <v>8500</v>
      </c>
    </row>
    <row r="36" spans="1:3" ht="204" customHeight="1" hidden="1">
      <c r="A36" s="2" t="s">
        <v>16</v>
      </c>
      <c r="B36" s="31" t="s">
        <v>49</v>
      </c>
      <c r="C36" s="48">
        <f>C37+C39</f>
        <v>1500</v>
      </c>
    </row>
    <row r="37" spans="1:3" ht="25.5" customHeight="1">
      <c r="A37" s="18" t="s">
        <v>17</v>
      </c>
      <c r="B37" s="7" t="s">
        <v>50</v>
      </c>
      <c r="C37" s="49">
        <f>C38</f>
        <v>1500</v>
      </c>
    </row>
    <row r="38" spans="1:3" ht="63.75">
      <c r="A38" s="18" t="s">
        <v>52</v>
      </c>
      <c r="B38" s="7" t="s">
        <v>51</v>
      </c>
      <c r="C38" s="49">
        <v>1500</v>
      </c>
    </row>
    <row r="39" spans="1:3" ht="63.75">
      <c r="A39" s="38" t="s">
        <v>77</v>
      </c>
      <c r="B39" s="37" t="s">
        <v>71</v>
      </c>
      <c r="C39" s="50">
        <f>C40</f>
        <v>0</v>
      </c>
    </row>
    <row r="40" spans="1:3" ht="51">
      <c r="A40" s="23" t="s">
        <v>72</v>
      </c>
      <c r="B40" s="36" t="s">
        <v>73</v>
      </c>
      <c r="C40" s="51"/>
    </row>
    <row r="41" spans="1:3" ht="76.5">
      <c r="A41" s="38" t="s">
        <v>54</v>
      </c>
      <c r="B41" s="37" t="s">
        <v>55</v>
      </c>
      <c r="C41" s="50">
        <f>C42+C44</f>
        <v>7000</v>
      </c>
    </row>
    <row r="42" spans="1:3" ht="26.25" customHeight="1">
      <c r="A42" s="38" t="s">
        <v>53</v>
      </c>
      <c r="B42" s="37" t="s">
        <v>40</v>
      </c>
      <c r="C42" s="50">
        <f>C43</f>
        <v>0</v>
      </c>
    </row>
    <row r="43" spans="1:3" ht="12" customHeight="1">
      <c r="A43" s="23" t="s">
        <v>56</v>
      </c>
      <c r="B43" s="36" t="s">
        <v>41</v>
      </c>
      <c r="C43" s="51">
        <v>0</v>
      </c>
    </row>
    <row r="44" spans="1:3" ht="15" customHeight="1" hidden="1">
      <c r="A44" s="2" t="s">
        <v>57</v>
      </c>
      <c r="B44" s="31" t="s">
        <v>58</v>
      </c>
      <c r="C44" s="48">
        <f>C45</f>
        <v>7000</v>
      </c>
    </row>
    <row r="45" spans="1:3" ht="216.75" customHeight="1" hidden="1">
      <c r="A45" s="23" t="s">
        <v>60</v>
      </c>
      <c r="B45" s="36" t="s">
        <v>59</v>
      </c>
      <c r="C45" s="51">
        <v>7000</v>
      </c>
    </row>
    <row r="46" spans="1:3" ht="12.75">
      <c r="A46" s="2" t="s">
        <v>61</v>
      </c>
      <c r="B46" s="31" t="s">
        <v>62</v>
      </c>
      <c r="C46" s="48">
        <f>C50+C47</f>
        <v>2680</v>
      </c>
    </row>
    <row r="47" spans="1:3" ht="63.75">
      <c r="A47" s="18" t="s">
        <v>106</v>
      </c>
      <c r="B47" s="7" t="s">
        <v>111</v>
      </c>
      <c r="C47" s="49">
        <f>C48</f>
        <v>1500</v>
      </c>
    </row>
    <row r="48" spans="1:3" ht="63.75">
      <c r="A48" s="18" t="s">
        <v>107</v>
      </c>
      <c r="B48" s="7" t="s">
        <v>110</v>
      </c>
      <c r="C48" s="49">
        <f>C49</f>
        <v>1500</v>
      </c>
    </row>
    <row r="49" spans="1:3" ht="63.75">
      <c r="A49" s="18" t="s">
        <v>108</v>
      </c>
      <c r="B49" s="7" t="s">
        <v>109</v>
      </c>
      <c r="C49" s="49">
        <v>1500</v>
      </c>
    </row>
    <row r="50" spans="1:3" ht="38.25">
      <c r="A50" s="18" t="s">
        <v>94</v>
      </c>
      <c r="B50" s="7" t="s">
        <v>95</v>
      </c>
      <c r="C50" s="49">
        <f>C51</f>
        <v>1180</v>
      </c>
    </row>
    <row r="51" spans="1:3" ht="38.25">
      <c r="A51" s="23" t="s">
        <v>93</v>
      </c>
      <c r="B51" s="36" t="s">
        <v>63</v>
      </c>
      <c r="C51" s="51">
        <v>1180</v>
      </c>
    </row>
    <row r="52" spans="1:3" ht="12.75">
      <c r="A52" s="38" t="s">
        <v>78</v>
      </c>
      <c r="B52" s="37" t="s">
        <v>79</v>
      </c>
      <c r="C52" s="50">
        <f>C53</f>
        <v>3000</v>
      </c>
    </row>
    <row r="53" spans="1:3" ht="12.75">
      <c r="A53" s="23" t="s">
        <v>80</v>
      </c>
      <c r="B53" s="36" t="s">
        <v>79</v>
      </c>
      <c r="C53" s="51">
        <f>C54</f>
        <v>3000</v>
      </c>
    </row>
    <row r="54" spans="1:3" ht="12.75">
      <c r="A54" s="23" t="s">
        <v>81</v>
      </c>
      <c r="B54" s="36" t="s">
        <v>82</v>
      </c>
      <c r="C54" s="51">
        <v>3000</v>
      </c>
    </row>
    <row r="55" spans="1:3" ht="12.75">
      <c r="A55" s="38" t="s">
        <v>67</v>
      </c>
      <c r="B55" s="37" t="s">
        <v>68</v>
      </c>
      <c r="C55" s="50">
        <f>C56</f>
        <v>0</v>
      </c>
    </row>
    <row r="56" spans="1:3" ht="25.5">
      <c r="A56" s="39" t="s">
        <v>18</v>
      </c>
      <c r="B56" s="37" t="s">
        <v>19</v>
      </c>
      <c r="C56" s="50">
        <f>C57</f>
        <v>0</v>
      </c>
    </row>
    <row r="57" spans="1:3" ht="25.5">
      <c r="A57" s="39" t="s">
        <v>64</v>
      </c>
      <c r="B57" s="37" t="s">
        <v>65</v>
      </c>
      <c r="C57" s="50">
        <f>C58+C60</f>
        <v>0</v>
      </c>
    </row>
    <row r="58" spans="1:3" ht="51">
      <c r="A58" s="60" t="s">
        <v>100</v>
      </c>
      <c r="B58" s="36" t="s">
        <v>102</v>
      </c>
      <c r="C58" s="50">
        <f>C59</f>
        <v>0</v>
      </c>
    </row>
    <row r="59" spans="1:3" ht="38.25">
      <c r="A59" s="60" t="s">
        <v>101</v>
      </c>
      <c r="B59" s="36" t="s">
        <v>103</v>
      </c>
      <c r="C59" s="51"/>
    </row>
    <row r="60" spans="1:3" ht="12.75">
      <c r="A60" s="23" t="s">
        <v>66</v>
      </c>
      <c r="B60" s="36" t="s">
        <v>69</v>
      </c>
      <c r="C60" s="50">
        <f>C61</f>
        <v>0</v>
      </c>
    </row>
    <row r="61" spans="1:3" ht="12.75">
      <c r="A61" s="23" t="s">
        <v>66</v>
      </c>
      <c r="B61" s="36" t="s">
        <v>22</v>
      </c>
      <c r="C61" s="45"/>
    </row>
    <row r="62" spans="1:3" ht="25.5">
      <c r="A62" s="2" t="s">
        <v>24</v>
      </c>
      <c r="B62" s="31" t="s">
        <v>25</v>
      </c>
      <c r="C62" s="52">
        <f>C63+C65</f>
        <v>1000</v>
      </c>
    </row>
    <row r="63" spans="1:3" ht="12.75">
      <c r="A63" s="2" t="s">
        <v>26</v>
      </c>
      <c r="B63" s="31" t="s">
        <v>27</v>
      </c>
      <c r="C63" s="52">
        <f>C64</f>
        <v>1000</v>
      </c>
    </row>
    <row r="64" spans="1:3" ht="38.25">
      <c r="A64" s="23" t="s">
        <v>28</v>
      </c>
      <c r="B64" s="57" t="s">
        <v>29</v>
      </c>
      <c r="C64" s="45">
        <v>1000</v>
      </c>
    </row>
    <row r="65" spans="1:3" ht="25.5">
      <c r="A65" s="2" t="s">
        <v>96</v>
      </c>
      <c r="B65" s="55" t="s">
        <v>97</v>
      </c>
      <c r="C65" s="52">
        <f>C66</f>
        <v>0</v>
      </c>
    </row>
    <row r="66" spans="1:3" ht="39" thickBot="1">
      <c r="A66" s="59" t="s">
        <v>98</v>
      </c>
      <c r="B66" s="56" t="s">
        <v>99</v>
      </c>
      <c r="C66" s="58">
        <v>0</v>
      </c>
    </row>
    <row r="67" spans="1:3" ht="13.5" thickBot="1">
      <c r="A67" s="113" t="s">
        <v>23</v>
      </c>
      <c r="B67" s="114"/>
      <c r="C67" s="53">
        <f>C62+C55+C16</f>
        <v>121557</v>
      </c>
    </row>
    <row r="68" ht="12.75">
      <c r="C68" s="42"/>
    </row>
    <row r="69" ht="12.75">
      <c r="C69" s="42"/>
    </row>
    <row r="70" spans="1:3" ht="12.75">
      <c r="A70" s="115" t="s">
        <v>70</v>
      </c>
      <c r="B70" s="115"/>
      <c r="C70" s="115"/>
    </row>
    <row r="71" ht="12.75">
      <c r="C71" s="42"/>
    </row>
    <row r="72" spans="1:3" ht="12.75">
      <c r="A72" s="115" t="s">
        <v>104</v>
      </c>
      <c r="B72" s="115"/>
      <c r="C72" s="115"/>
    </row>
    <row r="73" spans="1:3" ht="12.75">
      <c r="A73" s="25"/>
      <c r="B73" s="25"/>
      <c r="C73" s="44"/>
    </row>
    <row r="74" spans="1:3" ht="12.75">
      <c r="A74" s="115"/>
      <c r="B74" s="115"/>
      <c r="C74" s="115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28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43" t="s">
        <v>149</v>
      </c>
      <c r="D7" s="144"/>
      <c r="E7" s="144"/>
      <c r="F7" s="144"/>
      <c r="G7" s="144"/>
      <c r="H7" s="145"/>
      <c r="I7" s="145"/>
      <c r="J7" s="145"/>
      <c r="K7" s="145"/>
      <c r="L7" s="145"/>
      <c r="M7" s="145"/>
      <c r="N7" s="145"/>
      <c r="O7" s="145"/>
    </row>
    <row r="8" spans="3:15" ht="13.5" customHeight="1" hidden="1">
      <c r="C8" s="144"/>
      <c r="D8" s="144"/>
      <c r="E8" s="144"/>
      <c r="F8" s="144"/>
      <c r="G8" s="144"/>
      <c r="H8" s="145"/>
      <c r="I8" s="145"/>
      <c r="J8" s="145"/>
      <c r="K8" s="145"/>
      <c r="L8" s="145"/>
      <c r="M8" s="145"/>
      <c r="N8" s="145"/>
      <c r="O8" s="145"/>
    </row>
    <row r="9" ht="15.75" customHeight="1" hidden="1"/>
    <row r="10" spans="3:4" ht="0.75" customHeight="1">
      <c r="C10" s="119" t="s">
        <v>127</v>
      </c>
      <c r="D10" s="120"/>
    </row>
    <row r="11" spans="3:4" ht="38.25" customHeight="1">
      <c r="C11" s="121"/>
      <c r="D11" s="121"/>
    </row>
    <row r="12" spans="3:7" ht="97.5" customHeight="1">
      <c r="C12" s="1" t="s">
        <v>0</v>
      </c>
      <c r="D12" s="2" t="s">
        <v>1</v>
      </c>
      <c r="E12" s="148" t="s">
        <v>150</v>
      </c>
      <c r="F12" s="148" t="s">
        <v>151</v>
      </c>
      <c r="G12" s="148" t="s">
        <v>173</v>
      </c>
    </row>
    <row r="13" spans="3:7" ht="18.75" customHeight="1">
      <c r="C13" s="1"/>
      <c r="D13" s="2"/>
      <c r="E13" s="149"/>
      <c r="F13" s="149"/>
      <c r="G13" s="149"/>
    </row>
    <row r="14" spans="3:7" ht="15" customHeight="1">
      <c r="C14" s="3" t="s">
        <v>3</v>
      </c>
      <c r="D14" s="31" t="s">
        <v>74</v>
      </c>
      <c r="E14" s="68">
        <f>E15+E25+E34+E44+E51++E23+E31</f>
        <v>139651.663</v>
      </c>
      <c r="F14" s="68">
        <f>F15+F25+F34+F44+F51++F23+F31</f>
        <v>9031.809000000001</v>
      </c>
      <c r="G14" s="68">
        <f>G15+G25+G34+G44+G51++G23+G31</f>
        <v>148683.472</v>
      </c>
    </row>
    <row r="15" spans="3:7" ht="14.25" customHeight="1">
      <c r="C15" s="3" t="s">
        <v>4</v>
      </c>
      <c r="D15" s="31" t="s">
        <v>5</v>
      </c>
      <c r="E15" s="68">
        <f>E16</f>
        <v>40113</v>
      </c>
      <c r="F15" s="68">
        <f>F16</f>
        <v>223</v>
      </c>
      <c r="G15" s="68">
        <f>G16</f>
        <v>40336</v>
      </c>
    </row>
    <row r="16" spans="3:7" ht="14.25" customHeight="1">
      <c r="C16" s="3" t="s">
        <v>6</v>
      </c>
      <c r="D16" s="31" t="s">
        <v>7</v>
      </c>
      <c r="E16" s="68">
        <f>E17+E18+E21+E22</f>
        <v>40113</v>
      </c>
      <c r="F16" s="68">
        <f>F17+F18</f>
        <v>223</v>
      </c>
      <c r="G16" s="68">
        <f>G17+G18+G21+G22</f>
        <v>40336</v>
      </c>
    </row>
    <row r="17" spans="3:7" ht="25.5">
      <c r="C17" s="3" t="s">
        <v>37</v>
      </c>
      <c r="D17" s="31" t="s">
        <v>125</v>
      </c>
      <c r="E17" s="68">
        <v>384</v>
      </c>
      <c r="F17" s="68"/>
      <c r="G17" s="68">
        <v>384</v>
      </c>
    </row>
    <row r="18" spans="3:7" ht="28.5" customHeight="1">
      <c r="C18" s="3" t="s">
        <v>122</v>
      </c>
      <c r="D18" s="31" t="s">
        <v>123</v>
      </c>
      <c r="E18" s="68">
        <f>E19+E20</f>
        <v>39469</v>
      </c>
      <c r="F18" s="68">
        <f>F19+F20+F21+F22</f>
        <v>223</v>
      </c>
      <c r="G18" s="68">
        <f>G19+G20</f>
        <v>39692</v>
      </c>
    </row>
    <row r="19" spans="3:7" ht="38.25">
      <c r="C19" s="8" t="s">
        <v>38</v>
      </c>
      <c r="D19" s="7" t="s">
        <v>9</v>
      </c>
      <c r="E19" s="69">
        <v>39422</v>
      </c>
      <c r="F19" s="71"/>
      <c r="G19" s="69">
        <f>E19+F19</f>
        <v>39422</v>
      </c>
    </row>
    <row r="20" spans="3:7" ht="38.25">
      <c r="C20" s="8" t="s">
        <v>39</v>
      </c>
      <c r="D20" s="7" t="s">
        <v>31</v>
      </c>
      <c r="E20" s="69">
        <v>47</v>
      </c>
      <c r="F20" s="69">
        <v>223</v>
      </c>
      <c r="G20" s="69">
        <f>E20+F20</f>
        <v>270</v>
      </c>
    </row>
    <row r="21" spans="3:7" ht="12.75">
      <c r="C21" s="8" t="s">
        <v>42</v>
      </c>
      <c r="D21" s="7" t="s">
        <v>43</v>
      </c>
      <c r="E21" s="69">
        <v>174</v>
      </c>
      <c r="F21" s="69"/>
      <c r="G21" s="69">
        <v>174</v>
      </c>
    </row>
    <row r="22" spans="3:7" ht="38.25">
      <c r="C22" s="8" t="s">
        <v>44</v>
      </c>
      <c r="D22" s="7" t="s">
        <v>124</v>
      </c>
      <c r="E22" s="69">
        <v>86</v>
      </c>
      <c r="F22" s="69"/>
      <c r="G22" s="69">
        <v>86</v>
      </c>
    </row>
    <row r="23" spans="3:7" ht="15.75" customHeight="1">
      <c r="C23" s="3" t="s">
        <v>89</v>
      </c>
      <c r="D23" s="31" t="s">
        <v>91</v>
      </c>
      <c r="E23" s="68">
        <f>E24</f>
        <v>17</v>
      </c>
      <c r="F23" s="68">
        <f>F24</f>
        <v>0</v>
      </c>
      <c r="G23" s="68">
        <f>G24</f>
        <v>17</v>
      </c>
    </row>
    <row r="24" spans="3:7" ht="15" customHeight="1">
      <c r="C24" s="8" t="s">
        <v>90</v>
      </c>
      <c r="D24" s="7" t="s">
        <v>92</v>
      </c>
      <c r="E24" s="69">
        <v>17</v>
      </c>
      <c r="F24" s="69"/>
      <c r="G24" s="69">
        <v>17</v>
      </c>
    </row>
    <row r="25" spans="3:7" ht="15" customHeight="1">
      <c r="C25" s="3" t="s">
        <v>10</v>
      </c>
      <c r="D25" s="31" t="s">
        <v>11</v>
      </c>
      <c r="E25" s="68">
        <f>E26+E28</f>
        <v>61475</v>
      </c>
      <c r="F25" s="68">
        <f>F26+F28</f>
        <v>300</v>
      </c>
      <c r="G25" s="68">
        <f>G26+G28</f>
        <v>61775</v>
      </c>
    </row>
    <row r="26" spans="3:7" ht="15.75" customHeight="1">
      <c r="C26" s="32" t="s">
        <v>46</v>
      </c>
      <c r="D26" s="31" t="s">
        <v>47</v>
      </c>
      <c r="E26" s="68">
        <f>E27</f>
        <v>6009</v>
      </c>
      <c r="F26" s="68">
        <f>F27</f>
        <v>0</v>
      </c>
      <c r="G26" s="68">
        <f>G27</f>
        <v>6009</v>
      </c>
    </row>
    <row r="27" spans="3:7" ht="27" customHeight="1">
      <c r="C27" s="40" t="s">
        <v>76</v>
      </c>
      <c r="D27" s="7" t="s">
        <v>48</v>
      </c>
      <c r="E27" s="69">
        <v>6009</v>
      </c>
      <c r="F27" s="69"/>
      <c r="G27" s="69">
        <v>6009</v>
      </c>
    </row>
    <row r="28" spans="3:7" ht="15" customHeight="1">
      <c r="C28" s="32" t="s">
        <v>12</v>
      </c>
      <c r="D28" s="31" t="s">
        <v>13</v>
      </c>
      <c r="E28" s="68">
        <f>E29+E30</f>
        <v>55466</v>
      </c>
      <c r="F28" s="68">
        <f>F29+F30</f>
        <v>300</v>
      </c>
      <c r="G28" s="68">
        <f>G29+G30</f>
        <v>55766</v>
      </c>
    </row>
    <row r="29" spans="3:7" ht="25.5">
      <c r="C29" s="33" t="s">
        <v>35</v>
      </c>
      <c r="D29" s="7" t="s">
        <v>21</v>
      </c>
      <c r="E29" s="69">
        <v>2200</v>
      </c>
      <c r="F29" s="72" t="s">
        <v>174</v>
      </c>
      <c r="G29" s="69">
        <f>E29+F29</f>
        <v>2500</v>
      </c>
    </row>
    <row r="30" spans="3:7" ht="25.5">
      <c r="C30" s="34" t="s">
        <v>36</v>
      </c>
      <c r="D30" s="7" t="s">
        <v>20</v>
      </c>
      <c r="E30" s="69">
        <v>53266</v>
      </c>
      <c r="F30" s="69"/>
      <c r="G30" s="69">
        <f>E30+F30</f>
        <v>53266</v>
      </c>
    </row>
    <row r="31" spans="3:7" ht="18.75" customHeight="1">
      <c r="C31" s="54" t="s">
        <v>84</v>
      </c>
      <c r="D31" s="31" t="s">
        <v>85</v>
      </c>
      <c r="E31" s="68">
        <f aca="true" t="shared" si="0" ref="E31:G32">E32</f>
        <v>180</v>
      </c>
      <c r="F31" s="68" t="str">
        <f t="shared" si="0"/>
        <v>+20</v>
      </c>
      <c r="G31" s="68">
        <f t="shared" si="0"/>
        <v>200</v>
      </c>
    </row>
    <row r="32" spans="3:7" ht="1.5" customHeight="1" hidden="1">
      <c r="C32" s="34" t="s">
        <v>87</v>
      </c>
      <c r="D32" s="7" t="s">
        <v>11</v>
      </c>
      <c r="E32" s="69">
        <f t="shared" si="0"/>
        <v>180</v>
      </c>
      <c r="F32" s="69" t="str">
        <f t="shared" si="0"/>
        <v>+20</v>
      </c>
      <c r="G32" s="69">
        <f t="shared" si="0"/>
        <v>200</v>
      </c>
    </row>
    <row r="33" spans="3:7" ht="16.5" customHeight="1">
      <c r="C33" s="34" t="s">
        <v>88</v>
      </c>
      <c r="D33" s="7" t="s">
        <v>86</v>
      </c>
      <c r="E33" s="69">
        <v>180</v>
      </c>
      <c r="F33" s="71" t="s">
        <v>175</v>
      </c>
      <c r="G33" s="69">
        <f>E33+F33</f>
        <v>200</v>
      </c>
    </row>
    <row r="34" spans="3:7" ht="12.75">
      <c r="C34" s="2" t="s">
        <v>14</v>
      </c>
      <c r="D34" s="31" t="s">
        <v>15</v>
      </c>
      <c r="E34" s="70">
        <f>E35+E39</f>
        <v>12029.663</v>
      </c>
      <c r="F34" s="70">
        <f>F35+F39</f>
        <v>5640.677</v>
      </c>
      <c r="G34" s="70">
        <f>G35+G39</f>
        <v>17670.34</v>
      </c>
    </row>
    <row r="35" spans="3:7" ht="40.5" customHeight="1">
      <c r="C35" s="2" t="s">
        <v>16</v>
      </c>
      <c r="D35" s="31" t="s">
        <v>49</v>
      </c>
      <c r="E35" s="70">
        <f>E37+E38</f>
        <v>4529.663</v>
      </c>
      <c r="F35" s="68" t="str">
        <f>F36</f>
        <v>+5500</v>
      </c>
      <c r="G35" s="70">
        <f>E35+F35</f>
        <v>10029.663</v>
      </c>
    </row>
    <row r="36" spans="3:7" ht="39.75" customHeight="1" hidden="1">
      <c r="C36" s="18" t="s">
        <v>17</v>
      </c>
      <c r="D36" s="7" t="s">
        <v>50</v>
      </c>
      <c r="E36" s="71">
        <f>E37</f>
        <v>4500</v>
      </c>
      <c r="F36" s="71" t="str">
        <f>F37</f>
        <v>+5500</v>
      </c>
      <c r="G36" s="71">
        <f>G37</f>
        <v>10000</v>
      </c>
    </row>
    <row r="37" spans="3:7" ht="31.5" customHeight="1">
      <c r="C37" s="18" t="s">
        <v>52</v>
      </c>
      <c r="D37" s="7" t="s">
        <v>51</v>
      </c>
      <c r="E37" s="71">
        <v>4500</v>
      </c>
      <c r="F37" s="71" t="s">
        <v>176</v>
      </c>
      <c r="G37" s="69">
        <f>E37+F37</f>
        <v>10000</v>
      </c>
    </row>
    <row r="38" spans="3:7" ht="25.5">
      <c r="C38" s="64" t="s">
        <v>72</v>
      </c>
      <c r="D38" s="7" t="s">
        <v>146</v>
      </c>
      <c r="E38" s="72">
        <v>29.663</v>
      </c>
      <c r="F38" s="72"/>
      <c r="G38" s="72">
        <f>E38+F38</f>
        <v>29.663</v>
      </c>
    </row>
    <row r="39" spans="3:7" ht="41.25" customHeight="1">
      <c r="C39" s="38" t="s">
        <v>54</v>
      </c>
      <c r="D39" s="37" t="s">
        <v>55</v>
      </c>
      <c r="E39" s="73">
        <f>E41+E43</f>
        <v>7500</v>
      </c>
      <c r="F39" s="73" t="str">
        <f>F40</f>
        <v>+140,677</v>
      </c>
      <c r="G39" s="73">
        <f>G42+G40</f>
        <v>7640.677</v>
      </c>
    </row>
    <row r="40" spans="3:7" ht="29.25" customHeight="1" hidden="1">
      <c r="C40" s="38" t="s">
        <v>53</v>
      </c>
      <c r="D40" s="31" t="s">
        <v>145</v>
      </c>
      <c r="E40" s="73"/>
      <c r="F40" s="73" t="str">
        <f>F41</f>
        <v>+140,677</v>
      </c>
      <c r="G40" s="73">
        <f>G41</f>
        <v>640.677</v>
      </c>
    </row>
    <row r="41" spans="3:7" ht="15.75" customHeight="1">
      <c r="C41" s="64" t="s">
        <v>56</v>
      </c>
      <c r="D41" s="7" t="s">
        <v>144</v>
      </c>
      <c r="E41" s="73">
        <v>500</v>
      </c>
      <c r="F41" s="71" t="s">
        <v>177</v>
      </c>
      <c r="G41" s="73">
        <f>E41+F41</f>
        <v>640.677</v>
      </c>
    </row>
    <row r="42" spans="3:7" ht="53.25" customHeight="1" hidden="1">
      <c r="C42" s="2" t="s">
        <v>57</v>
      </c>
      <c r="D42" s="31" t="s">
        <v>58</v>
      </c>
      <c r="E42" s="70">
        <f>E43</f>
        <v>7000</v>
      </c>
      <c r="F42" s="70">
        <f>F43</f>
        <v>0</v>
      </c>
      <c r="G42" s="70">
        <f>G43</f>
        <v>7000</v>
      </c>
    </row>
    <row r="43" spans="3:7" ht="27" customHeight="1">
      <c r="C43" s="18" t="s">
        <v>60</v>
      </c>
      <c r="D43" s="7" t="s">
        <v>119</v>
      </c>
      <c r="E43" s="71">
        <v>7000</v>
      </c>
      <c r="F43" s="71"/>
      <c r="G43" s="71">
        <v>7000</v>
      </c>
    </row>
    <row r="44" spans="3:7" ht="15" customHeight="1">
      <c r="C44" s="2" t="s">
        <v>61</v>
      </c>
      <c r="D44" s="31" t="s">
        <v>62</v>
      </c>
      <c r="E44" s="70">
        <f>E49+E45</f>
        <v>22760</v>
      </c>
      <c r="F44" s="70">
        <f>F49+F45</f>
        <v>5848.13</v>
      </c>
      <c r="G44" s="70">
        <f>G49+G45</f>
        <v>28608.13</v>
      </c>
    </row>
    <row r="45" spans="3:7" ht="29.25" customHeight="1">
      <c r="C45" s="18" t="s">
        <v>120</v>
      </c>
      <c r="D45" s="7" t="s">
        <v>121</v>
      </c>
      <c r="E45" s="71">
        <f>E46</f>
        <v>3250</v>
      </c>
      <c r="F45" s="68">
        <f>F46+F48</f>
        <v>1008.13</v>
      </c>
      <c r="G45" s="70">
        <f>E45+F45</f>
        <v>4258.13</v>
      </c>
    </row>
    <row r="46" spans="3:7" ht="55.5" customHeight="1" hidden="1">
      <c r="C46" s="18" t="s">
        <v>107</v>
      </c>
      <c r="D46" s="7" t="s">
        <v>110</v>
      </c>
      <c r="E46" s="71">
        <f>E47</f>
        <v>3250</v>
      </c>
      <c r="F46" s="71" t="str">
        <f>F47</f>
        <v>+1000</v>
      </c>
      <c r="G46" s="71">
        <f>G47</f>
        <v>4250</v>
      </c>
    </row>
    <row r="47" spans="3:7" ht="38.25">
      <c r="C47" s="18" t="s">
        <v>108</v>
      </c>
      <c r="D47" s="7" t="s">
        <v>109</v>
      </c>
      <c r="E47" s="71">
        <v>3250</v>
      </c>
      <c r="F47" s="71" t="s">
        <v>178</v>
      </c>
      <c r="G47" s="69">
        <f>E47+F47</f>
        <v>4250</v>
      </c>
    </row>
    <row r="48" spans="3:7" ht="38.25">
      <c r="C48" s="18" t="s">
        <v>154</v>
      </c>
      <c r="D48" s="7" t="s">
        <v>155</v>
      </c>
      <c r="E48" s="71"/>
      <c r="F48" s="71">
        <v>8.13</v>
      </c>
      <c r="G48" s="69">
        <f>F48</f>
        <v>8.13</v>
      </c>
    </row>
    <row r="49" spans="3:7" ht="27" customHeight="1">
      <c r="C49" s="18" t="s">
        <v>94</v>
      </c>
      <c r="D49" s="7" t="s">
        <v>95</v>
      </c>
      <c r="E49" s="71">
        <f>E50</f>
        <v>19510</v>
      </c>
      <c r="F49" s="68" t="str">
        <f>F50</f>
        <v>+4840</v>
      </c>
      <c r="G49" s="71">
        <f>G50</f>
        <v>24350</v>
      </c>
    </row>
    <row r="50" spans="3:7" ht="27" customHeight="1">
      <c r="C50" s="23" t="s">
        <v>93</v>
      </c>
      <c r="D50" s="36" t="s">
        <v>63</v>
      </c>
      <c r="E50" s="72">
        <v>19510</v>
      </c>
      <c r="F50" s="71" t="s">
        <v>179</v>
      </c>
      <c r="G50" s="72">
        <f>E50+F50</f>
        <v>24350</v>
      </c>
    </row>
    <row r="51" spans="3:7" ht="15" customHeight="1">
      <c r="C51" s="38" t="s">
        <v>78</v>
      </c>
      <c r="D51" s="37" t="s">
        <v>79</v>
      </c>
      <c r="E51" s="73">
        <f aca="true" t="shared" si="1" ref="E51:G52">E52</f>
        <v>3077</v>
      </c>
      <c r="F51" s="68">
        <f>F52</f>
        <v>-2999.998</v>
      </c>
      <c r="G51" s="73">
        <f t="shared" si="1"/>
        <v>77.00199999999995</v>
      </c>
    </row>
    <row r="52" spans="3:7" ht="16.5" customHeight="1" hidden="1">
      <c r="C52" s="23" t="s">
        <v>80</v>
      </c>
      <c r="D52" s="36" t="s">
        <v>79</v>
      </c>
      <c r="E52" s="72">
        <f t="shared" si="1"/>
        <v>3077</v>
      </c>
      <c r="F52" s="71">
        <f>F53</f>
        <v>-2999.998</v>
      </c>
      <c r="G52" s="72">
        <f t="shared" si="1"/>
        <v>77.00199999999995</v>
      </c>
    </row>
    <row r="53" spans="3:7" ht="17.25" customHeight="1">
      <c r="C53" s="18" t="s">
        <v>81</v>
      </c>
      <c r="D53" s="7" t="s">
        <v>82</v>
      </c>
      <c r="E53" s="71">
        <v>3077</v>
      </c>
      <c r="F53" s="71">
        <v>-2999.998</v>
      </c>
      <c r="G53" s="71">
        <f aca="true" t="shared" si="2" ref="G53:G65">E53+F53</f>
        <v>77.00199999999995</v>
      </c>
    </row>
    <row r="54" spans="3:7" ht="15" customHeight="1">
      <c r="C54" s="38" t="s">
        <v>18</v>
      </c>
      <c r="D54" s="37" t="s">
        <v>128</v>
      </c>
      <c r="E54" s="72">
        <f>E55+E58+E61</f>
        <v>98134.82800000001</v>
      </c>
      <c r="F54" s="72">
        <f>F55</f>
        <v>1495</v>
      </c>
      <c r="G54" s="72">
        <f t="shared" si="2"/>
        <v>99629.82800000001</v>
      </c>
    </row>
    <row r="55" spans="3:7" ht="25.5" customHeight="1">
      <c r="C55" s="23" t="s">
        <v>101</v>
      </c>
      <c r="D55" s="36" t="s">
        <v>141</v>
      </c>
      <c r="E55" s="72">
        <v>50337.47</v>
      </c>
      <c r="F55" s="71">
        <v>1495</v>
      </c>
      <c r="G55" s="72">
        <f t="shared" si="2"/>
        <v>51832.47</v>
      </c>
    </row>
    <row r="56" spans="3:7" ht="61.5" customHeight="1" hidden="1">
      <c r="C56" s="23" t="s">
        <v>129</v>
      </c>
      <c r="D56" s="36" t="s">
        <v>136</v>
      </c>
      <c r="E56" s="72" t="e">
        <f>#REF!+#REF!</f>
        <v>#REF!</v>
      </c>
      <c r="F56" s="72"/>
      <c r="G56" s="72" t="e">
        <f t="shared" si="2"/>
        <v>#REF!</v>
      </c>
    </row>
    <row r="57" spans="3:7" ht="53.25" customHeight="1" hidden="1">
      <c r="C57" s="23" t="s">
        <v>130</v>
      </c>
      <c r="D57" s="36" t="s">
        <v>137</v>
      </c>
      <c r="E57" s="72" t="e">
        <f>#REF!+#REF!</f>
        <v>#REF!</v>
      </c>
      <c r="F57" s="72"/>
      <c r="G57" s="72" t="e">
        <f t="shared" si="2"/>
        <v>#REF!</v>
      </c>
    </row>
    <row r="58" spans="3:7" ht="29.25" customHeight="1">
      <c r="C58" s="23" t="s">
        <v>131</v>
      </c>
      <c r="D58" s="36" t="s">
        <v>135</v>
      </c>
      <c r="E58" s="72">
        <v>44673.263</v>
      </c>
      <c r="F58" s="72"/>
      <c r="G58" s="72">
        <f t="shared" si="2"/>
        <v>44673.263</v>
      </c>
    </row>
    <row r="59" spans="3:7" ht="42" customHeight="1" hidden="1">
      <c r="C59" s="23" t="s">
        <v>132</v>
      </c>
      <c r="D59" s="36" t="s">
        <v>138</v>
      </c>
      <c r="E59" s="72" t="e">
        <f>#REF!+#REF!</f>
        <v>#REF!</v>
      </c>
      <c r="F59" s="72"/>
      <c r="G59" s="72" t="e">
        <f t="shared" si="2"/>
        <v>#REF!</v>
      </c>
    </row>
    <row r="60" spans="3:7" ht="42" customHeight="1" hidden="1">
      <c r="C60" s="23" t="s">
        <v>133</v>
      </c>
      <c r="D60" s="36" t="s">
        <v>139</v>
      </c>
      <c r="E60" s="72" t="e">
        <f>#REF!+#REF!</f>
        <v>#REF!</v>
      </c>
      <c r="F60" s="72"/>
      <c r="G60" s="72" t="e">
        <f t="shared" si="2"/>
        <v>#REF!</v>
      </c>
    </row>
    <row r="61" spans="3:7" ht="16.5" customHeight="1">
      <c r="C61" s="23" t="s">
        <v>134</v>
      </c>
      <c r="D61" s="36" t="s">
        <v>140</v>
      </c>
      <c r="E61" s="72">
        <v>3124.095</v>
      </c>
      <c r="F61" s="72"/>
      <c r="G61" s="72">
        <f t="shared" si="2"/>
        <v>3124.095</v>
      </c>
    </row>
    <row r="62" spans="3:7" ht="16.5" customHeight="1">
      <c r="C62" s="38" t="s">
        <v>157</v>
      </c>
      <c r="D62" s="37" t="s">
        <v>158</v>
      </c>
      <c r="E62" s="72"/>
      <c r="F62" s="73">
        <f>F63+F64</f>
        <v>797.5</v>
      </c>
      <c r="G62" s="73">
        <f>F62</f>
        <v>797.5</v>
      </c>
    </row>
    <row r="63" spans="3:7" ht="16.5" customHeight="1">
      <c r="C63" s="23" t="s">
        <v>167</v>
      </c>
      <c r="D63" s="36" t="s">
        <v>168</v>
      </c>
      <c r="E63" s="72"/>
      <c r="F63" s="72">
        <v>747.5</v>
      </c>
      <c r="G63" s="72">
        <f>F63</f>
        <v>747.5</v>
      </c>
    </row>
    <row r="64" spans="3:7" ht="16.5" customHeight="1">
      <c r="C64" s="23" t="s">
        <v>162</v>
      </c>
      <c r="D64" s="36" t="s">
        <v>161</v>
      </c>
      <c r="E64" s="67"/>
      <c r="F64" s="72">
        <v>50</v>
      </c>
      <c r="G64" s="72">
        <f>F64</f>
        <v>50</v>
      </c>
    </row>
    <row r="65" spans="3:7" ht="15" customHeight="1">
      <c r="C65" s="38" t="s">
        <v>142</v>
      </c>
      <c r="D65" s="37" t="s">
        <v>143</v>
      </c>
      <c r="E65" s="73"/>
      <c r="F65" s="71">
        <v>50000</v>
      </c>
      <c r="G65" s="72">
        <f t="shared" si="2"/>
        <v>50000</v>
      </c>
    </row>
    <row r="66" spans="3:7" ht="16.5" customHeight="1">
      <c r="C66" s="2" t="s">
        <v>24</v>
      </c>
      <c r="D66" s="31" t="s">
        <v>25</v>
      </c>
      <c r="E66" s="74">
        <f aca="true" t="shared" si="3" ref="E66:G67">E67</f>
        <v>2000</v>
      </c>
      <c r="F66" s="74">
        <f t="shared" si="3"/>
        <v>0</v>
      </c>
      <c r="G66" s="74">
        <f t="shared" si="3"/>
        <v>2000</v>
      </c>
    </row>
    <row r="67" spans="3:7" ht="14.25" customHeight="1" hidden="1">
      <c r="C67" s="2" t="s">
        <v>26</v>
      </c>
      <c r="D67" s="31" t="s">
        <v>27</v>
      </c>
      <c r="E67" s="74">
        <f t="shared" si="3"/>
        <v>2000</v>
      </c>
      <c r="F67" s="74">
        <f t="shared" si="3"/>
        <v>0</v>
      </c>
      <c r="G67" s="74">
        <f t="shared" si="3"/>
        <v>2000</v>
      </c>
    </row>
    <row r="68" spans="3:7" ht="18" customHeight="1" thickBot="1">
      <c r="C68" s="23" t="s">
        <v>28</v>
      </c>
      <c r="D68" s="57" t="s">
        <v>126</v>
      </c>
      <c r="E68" s="75">
        <v>2000</v>
      </c>
      <c r="F68" s="75"/>
      <c r="G68" s="75">
        <v>2000</v>
      </c>
    </row>
    <row r="69" spans="3:7" ht="15.75" thickBot="1">
      <c r="C69" s="146" t="s">
        <v>23</v>
      </c>
      <c r="D69" s="147"/>
      <c r="E69" s="76">
        <f>E66+E14+E54+E65</f>
        <v>239786.491</v>
      </c>
      <c r="F69" s="77">
        <f>F54+F65+F44+F31+F28+F39+F51+F35+F16+F62</f>
        <v>61324.309</v>
      </c>
      <c r="G69" s="76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19"/>
      <c r="D4" s="120"/>
      <c r="E4" s="120"/>
    </row>
    <row r="5" spans="3:5" ht="12.75">
      <c r="C5" s="121"/>
      <c r="D5" s="121"/>
      <c r="E5" s="121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22"/>
      <c r="D20" s="118"/>
      <c r="E20" s="117"/>
    </row>
    <row r="21" spans="3:5" ht="12.75">
      <c r="C21" s="123"/>
      <c r="D21" s="118"/>
      <c r="E21" s="117"/>
    </row>
    <row r="22" spans="3:5" ht="12.75" hidden="1">
      <c r="C22" s="124"/>
      <c r="D22" s="118"/>
      <c r="E22" s="117"/>
    </row>
    <row r="23" spans="3:5" ht="12.75" customHeight="1">
      <c r="C23" s="116"/>
      <c r="D23" s="118"/>
      <c r="E23" s="117"/>
    </row>
    <row r="24" spans="3:5" ht="12.75">
      <c r="C24" s="110"/>
      <c r="D24" s="111"/>
      <c r="E24" s="117"/>
    </row>
    <row r="25" spans="3:5" ht="12.75" customHeight="1" hidden="1">
      <c r="C25" s="110"/>
      <c r="D25" s="111"/>
      <c r="E25" s="117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16"/>
      <c r="D29" s="118"/>
      <c r="E29" s="117"/>
    </row>
    <row r="30" spans="3:5" ht="13.5" customHeight="1">
      <c r="C30" s="117"/>
      <c r="D30" s="118"/>
      <c r="E30" s="117"/>
    </row>
    <row r="31" spans="3:5" ht="12.75" hidden="1">
      <c r="C31" s="117"/>
      <c r="D31" s="118"/>
      <c r="E31" s="117"/>
    </row>
    <row r="32" spans="3:5" ht="12.75">
      <c r="C32" s="125"/>
      <c r="D32" s="111"/>
      <c r="E32" s="110"/>
    </row>
    <row r="33" spans="3:5" ht="12.75" customHeight="1" hidden="1">
      <c r="C33" s="110"/>
      <c r="D33" s="111"/>
      <c r="E33" s="110"/>
    </row>
    <row r="34" spans="3:5" ht="12.75" customHeight="1" hidden="1">
      <c r="C34" s="110"/>
      <c r="D34" s="111"/>
      <c r="E34" s="110"/>
    </row>
    <row r="35" spans="3:5" ht="26.25" customHeight="1" thickBot="1">
      <c r="C35" s="22"/>
      <c r="D35" s="21"/>
      <c r="E35" s="23"/>
    </row>
    <row r="36" spans="3:5" ht="13.5" thickBot="1">
      <c r="C36" s="126"/>
      <c r="D36" s="128"/>
      <c r="E36" s="26"/>
    </row>
    <row r="38" spans="3:5" ht="12.75">
      <c r="C38" s="115"/>
      <c r="D38" s="115"/>
      <c r="E38" s="115"/>
    </row>
    <row r="40" spans="3:5" ht="24.75" customHeight="1">
      <c r="C40" s="115"/>
      <c r="D40" s="115"/>
      <c r="E40" s="115"/>
    </row>
    <row r="41" spans="3:5" ht="12.75">
      <c r="C41" s="25"/>
      <c r="D41" s="25"/>
      <c r="E41" s="25"/>
    </row>
    <row r="42" spans="3:5" ht="25.5" customHeight="1">
      <c r="C42" s="115"/>
      <c r="D42" s="115"/>
      <c r="E42" s="115"/>
    </row>
    <row r="44" spans="3:5" ht="12.75">
      <c r="C44" s="115"/>
      <c r="D44" s="115"/>
      <c r="E44" s="115"/>
    </row>
    <row r="46" spans="3:5" ht="12.75">
      <c r="C46" s="115"/>
      <c r="D46" s="115"/>
      <c r="E46" s="115"/>
    </row>
  </sheetData>
  <sheetProtection/>
  <mergeCells count="19">
    <mergeCell ref="C36:D36"/>
    <mergeCell ref="C4:E5"/>
    <mergeCell ref="C20:C22"/>
    <mergeCell ref="D20:D22"/>
    <mergeCell ref="E20:E22"/>
    <mergeCell ref="C32:C34"/>
    <mergeCell ref="D32:D34"/>
    <mergeCell ref="E32:E34"/>
    <mergeCell ref="C23:C25"/>
    <mergeCell ref="D23:D25"/>
    <mergeCell ref="E23:E25"/>
    <mergeCell ref="C29:C31"/>
    <mergeCell ref="D29:D31"/>
    <mergeCell ref="E29:E31"/>
    <mergeCell ref="C46:E46"/>
    <mergeCell ref="C38:E38"/>
    <mergeCell ref="C40:E40"/>
    <mergeCell ref="C42:E42"/>
    <mergeCell ref="C44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5"/>
      <c r="B1" s="25"/>
      <c r="C1" s="25"/>
    </row>
    <row r="2" spans="1:3" ht="12.75">
      <c r="A2" s="119"/>
      <c r="B2" s="120"/>
      <c r="C2" s="120"/>
    </row>
    <row r="3" spans="1:3" ht="12.75">
      <c r="A3" s="121"/>
      <c r="B3" s="121"/>
      <c r="C3" s="121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22"/>
      <c r="B20" s="118"/>
      <c r="C20" s="117"/>
    </row>
    <row r="21" spans="1:3" ht="12.75">
      <c r="A21" s="123"/>
      <c r="B21" s="118"/>
      <c r="C21" s="117"/>
    </row>
    <row r="22" spans="1:3" ht="0.75" customHeight="1">
      <c r="A22" s="124"/>
      <c r="B22" s="118"/>
      <c r="C22" s="117"/>
    </row>
    <row r="23" spans="1:3" ht="12.75" customHeight="1">
      <c r="A23" s="116"/>
      <c r="B23" s="118"/>
      <c r="C23" s="117"/>
    </row>
    <row r="24" spans="1:3" ht="12.75">
      <c r="A24" s="110"/>
      <c r="B24" s="111"/>
      <c r="C24" s="117"/>
    </row>
    <row r="25" spans="1:3" ht="2.25" customHeight="1">
      <c r="A25" s="110"/>
      <c r="B25" s="111"/>
      <c r="C25" s="117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16"/>
      <c r="B29" s="118"/>
      <c r="C29" s="117"/>
    </row>
    <row r="30" spans="1:3" ht="10.5" customHeight="1">
      <c r="A30" s="117"/>
      <c r="B30" s="118"/>
      <c r="C30" s="117"/>
    </row>
    <row r="31" spans="1:3" ht="12.75" hidden="1">
      <c r="A31" s="117"/>
      <c r="B31" s="118"/>
      <c r="C31" s="117"/>
    </row>
    <row r="32" spans="1:3" ht="12.75">
      <c r="A32" s="125"/>
      <c r="B32" s="111"/>
      <c r="C32" s="110"/>
    </row>
    <row r="33" spans="1:3" ht="1.5" customHeight="1">
      <c r="A33" s="110"/>
      <c r="B33" s="111"/>
      <c r="C33" s="110"/>
    </row>
    <row r="34" spans="1:3" ht="12.75" customHeight="1" hidden="1">
      <c r="A34" s="110"/>
      <c r="B34" s="111"/>
      <c r="C34" s="110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26"/>
      <c r="B39" s="129"/>
      <c r="C39" s="26"/>
    </row>
    <row r="41" spans="1:3" ht="12.75">
      <c r="A41" s="115"/>
      <c r="B41" s="115"/>
      <c r="C41" s="115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15"/>
      <c r="B43" s="115"/>
      <c r="C43" s="115"/>
    </row>
    <row r="44" spans="1:3" ht="12.75">
      <c r="A44" s="25"/>
      <c r="B44" s="25"/>
      <c r="C44" s="25"/>
    </row>
    <row r="45" spans="1:3" ht="0.75" customHeight="1">
      <c r="A45" s="115"/>
      <c r="B45" s="115"/>
      <c r="C45" s="115"/>
    </row>
    <row r="46" ht="12.75" hidden="1"/>
    <row r="47" spans="1:3" ht="12.75">
      <c r="A47" s="115"/>
      <c r="B47" s="115"/>
      <c r="C47" s="115"/>
    </row>
    <row r="49" spans="1:3" ht="12.75">
      <c r="A49" s="150"/>
      <c r="B49" s="150"/>
      <c r="C49" s="150"/>
    </row>
  </sheetData>
  <sheetProtection/>
  <mergeCells count="19"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  <mergeCell ref="A29:A31"/>
    <mergeCell ref="B29:B31"/>
    <mergeCell ref="C29:C31"/>
    <mergeCell ref="A23:A25"/>
    <mergeCell ref="B23:B25"/>
    <mergeCell ref="C23:C25"/>
    <mergeCell ref="A20:A22"/>
    <mergeCell ref="B20:B22"/>
    <mergeCell ref="C20:C22"/>
    <mergeCell ref="A2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19"/>
      <c r="D7" s="120"/>
      <c r="E7" s="120"/>
    </row>
    <row r="8" spans="3:5" ht="12.75">
      <c r="C8" s="121"/>
      <c r="D8" s="121"/>
      <c r="E8" s="121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22"/>
      <c r="D24" s="118"/>
      <c r="E24" s="117"/>
    </row>
    <row r="25" spans="3:5" ht="12.75">
      <c r="C25" s="123"/>
      <c r="D25" s="118"/>
      <c r="E25" s="117"/>
    </row>
    <row r="26" spans="3:5" ht="12.75" hidden="1">
      <c r="C26" s="124"/>
      <c r="D26" s="118"/>
      <c r="E26" s="117"/>
    </row>
    <row r="27" spans="3:5" ht="12.75" customHeight="1">
      <c r="C27" s="116"/>
      <c r="D27" s="118"/>
      <c r="E27" s="117"/>
    </row>
    <row r="28" spans="3:5" ht="14.25" customHeight="1">
      <c r="C28" s="110"/>
      <c r="D28" s="111"/>
      <c r="E28" s="117"/>
    </row>
    <row r="29" spans="3:5" ht="3" customHeight="1" hidden="1">
      <c r="C29" s="110"/>
      <c r="D29" s="111"/>
      <c r="E29" s="117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51"/>
      <c r="D33" s="152"/>
      <c r="E33" s="2"/>
    </row>
    <row r="35" spans="3:5" ht="12.75">
      <c r="C35" s="115"/>
      <c r="D35" s="115"/>
      <c r="E35" s="115"/>
    </row>
    <row r="37" spans="3:5" ht="24" customHeight="1">
      <c r="C37" s="115"/>
      <c r="D37" s="115"/>
      <c r="E37" s="115"/>
    </row>
    <row r="38" spans="3:5" ht="12.75">
      <c r="C38" s="25"/>
      <c r="D38" s="25"/>
      <c r="E38" s="25"/>
    </row>
    <row r="39" spans="3:5" ht="24.75" customHeight="1">
      <c r="C39" s="115"/>
      <c r="D39" s="115"/>
      <c r="E39" s="115"/>
    </row>
    <row r="41" spans="3:5" ht="12.75">
      <c r="C41" s="115"/>
      <c r="D41" s="115"/>
      <c r="E41" s="115"/>
    </row>
    <row r="43" spans="3:5" ht="12.75">
      <c r="C43" s="115"/>
      <c r="D43" s="115"/>
      <c r="E43" s="115"/>
    </row>
  </sheetData>
  <sheetProtection/>
  <mergeCells count="13">
    <mergeCell ref="C27:C29"/>
    <mergeCell ref="C43:E43"/>
    <mergeCell ref="C35:E35"/>
    <mergeCell ref="C37:E37"/>
    <mergeCell ref="C39:E39"/>
    <mergeCell ref="C41:E41"/>
    <mergeCell ref="D27:D29"/>
    <mergeCell ref="E27:E29"/>
    <mergeCell ref="C33:D33"/>
    <mergeCell ref="C7:E8"/>
    <mergeCell ref="C24:C26"/>
    <mergeCell ref="D24:D26"/>
    <mergeCell ref="E24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19"/>
      <c r="B7" s="120"/>
      <c r="C7" s="120"/>
    </row>
    <row r="8" spans="1:3" ht="12.75">
      <c r="A8" s="121"/>
      <c r="B8" s="121"/>
      <c r="C8" s="121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22"/>
      <c r="B23" s="118"/>
      <c r="C23" s="117"/>
    </row>
    <row r="24" spans="1:3" ht="12" customHeight="1">
      <c r="A24" s="123"/>
      <c r="B24" s="118"/>
      <c r="C24" s="117"/>
    </row>
    <row r="25" spans="1:3" ht="12.75" hidden="1">
      <c r="A25" s="124"/>
      <c r="B25" s="118"/>
      <c r="C25" s="117"/>
    </row>
    <row r="26" spans="1:3" ht="12.75" customHeight="1">
      <c r="A26" s="116"/>
      <c r="B26" s="118"/>
      <c r="C26" s="117"/>
    </row>
    <row r="27" spans="1:3" ht="11.25" customHeight="1">
      <c r="A27" s="110"/>
      <c r="B27" s="111"/>
      <c r="C27" s="117"/>
    </row>
    <row r="28" spans="1:3" ht="12.75" customHeight="1" hidden="1">
      <c r="A28" s="110"/>
      <c r="B28" s="111"/>
      <c r="C28" s="117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16"/>
      <c r="B32" s="118"/>
      <c r="C32" s="117"/>
    </row>
    <row r="33" spans="1:3" ht="10.5" customHeight="1">
      <c r="A33" s="117"/>
      <c r="B33" s="118"/>
      <c r="C33" s="117"/>
    </row>
    <row r="34" spans="1:3" ht="12.75" hidden="1">
      <c r="A34" s="117"/>
      <c r="B34" s="118"/>
      <c r="C34" s="117"/>
    </row>
    <row r="35" spans="1:3" ht="12.75">
      <c r="A35" s="125"/>
      <c r="B35" s="111"/>
      <c r="C35" s="110"/>
    </row>
    <row r="36" spans="1:3" ht="1.5" customHeight="1">
      <c r="A36" s="110"/>
      <c r="B36" s="111"/>
      <c r="C36" s="110"/>
    </row>
    <row r="37" spans="1:3" ht="12.75" customHeight="1" hidden="1">
      <c r="A37" s="110"/>
      <c r="B37" s="111"/>
      <c r="C37" s="110"/>
    </row>
    <row r="38" spans="1:3" ht="25.5" customHeight="1" thickBot="1">
      <c r="A38" s="16"/>
      <c r="B38" s="13"/>
      <c r="C38" s="18"/>
    </row>
    <row r="39" spans="1:3" ht="13.5" thickBot="1">
      <c r="A39" s="126"/>
      <c r="B39" s="128"/>
      <c r="C39" s="26"/>
    </row>
    <row r="41" spans="1:3" ht="12.75">
      <c r="A41" s="115"/>
      <c r="B41" s="115"/>
      <c r="C41" s="115"/>
    </row>
    <row r="43" spans="1:3" ht="24" customHeight="1">
      <c r="A43" s="115"/>
      <c r="B43" s="115"/>
      <c r="C43" s="115"/>
    </row>
    <row r="44" spans="1:3" ht="12.75">
      <c r="A44" s="25"/>
      <c r="B44" s="25"/>
      <c r="C44" s="25"/>
    </row>
    <row r="45" spans="1:3" ht="25.5" customHeight="1">
      <c r="A45" s="115"/>
      <c r="B45" s="115"/>
      <c r="C45" s="115"/>
    </row>
    <row r="47" spans="1:3" ht="12.75">
      <c r="A47" s="115"/>
      <c r="B47" s="115"/>
      <c r="C47" s="115"/>
    </row>
    <row r="49" spans="1:3" ht="12.75">
      <c r="A49" s="115"/>
      <c r="B49" s="115"/>
      <c r="C49" s="115"/>
    </row>
  </sheetData>
  <sheetProtection/>
  <mergeCells count="19">
    <mergeCell ref="A26:A28"/>
    <mergeCell ref="B26:B28"/>
    <mergeCell ref="C26:C28"/>
    <mergeCell ref="A39:B39"/>
    <mergeCell ref="C35:C37"/>
    <mergeCell ref="A49:C49"/>
    <mergeCell ref="A41:C41"/>
    <mergeCell ref="A43:C43"/>
    <mergeCell ref="A45:C45"/>
    <mergeCell ref="A47:C47"/>
    <mergeCell ref="A7:C8"/>
    <mergeCell ref="A23:A25"/>
    <mergeCell ref="B23:B25"/>
    <mergeCell ref="C23:C25"/>
    <mergeCell ref="A32:A34"/>
    <mergeCell ref="B32:B34"/>
    <mergeCell ref="C32:C34"/>
    <mergeCell ref="A35:A37"/>
    <mergeCell ref="B35:B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19"/>
      <c r="C4" s="120"/>
      <c r="D4" s="120"/>
    </row>
    <row r="5" spans="2:4" ht="12.75">
      <c r="B5" s="121"/>
      <c r="C5" s="121"/>
      <c r="D5" s="121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22"/>
      <c r="C19" s="118"/>
      <c r="D19" s="117"/>
    </row>
    <row r="20" spans="2:4" ht="12.75">
      <c r="B20" s="123"/>
      <c r="C20" s="118"/>
      <c r="D20" s="117"/>
    </row>
    <row r="21" spans="2:4" ht="1.5" customHeight="1">
      <c r="B21" s="124"/>
      <c r="C21" s="118"/>
      <c r="D21" s="117"/>
    </row>
    <row r="22" spans="2:4" ht="12.75" customHeight="1">
      <c r="B22" s="116"/>
      <c r="C22" s="118"/>
      <c r="D22" s="117"/>
    </row>
    <row r="23" spans="2:4" ht="12.75">
      <c r="B23" s="110"/>
      <c r="C23" s="111"/>
      <c r="D23" s="117"/>
    </row>
    <row r="24" spans="2:4" ht="12.75" customHeight="1" hidden="1">
      <c r="B24" s="110"/>
      <c r="C24" s="111"/>
      <c r="D24" s="117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16"/>
      <c r="C28" s="118"/>
      <c r="D28" s="117"/>
    </row>
    <row r="29" spans="2:4" ht="12.75">
      <c r="B29" s="117"/>
      <c r="C29" s="118"/>
      <c r="D29" s="117"/>
    </row>
    <row r="30" spans="2:4" ht="6.75" customHeight="1">
      <c r="B30" s="117"/>
      <c r="C30" s="118"/>
      <c r="D30" s="117"/>
    </row>
    <row r="31" spans="2:4" ht="12" customHeight="1">
      <c r="B31" s="125"/>
      <c r="C31" s="111"/>
      <c r="D31" s="110"/>
    </row>
    <row r="32" spans="2:4" ht="12.75" customHeight="1" hidden="1">
      <c r="B32" s="110"/>
      <c r="C32" s="111"/>
      <c r="D32" s="110"/>
    </row>
    <row r="33" spans="2:4" ht="12.75" customHeight="1" hidden="1">
      <c r="B33" s="110"/>
      <c r="C33" s="111"/>
      <c r="D33" s="110"/>
    </row>
    <row r="34" spans="2:4" ht="30" customHeight="1" thickBot="1">
      <c r="B34" s="16"/>
      <c r="C34" s="13"/>
      <c r="D34" s="18"/>
    </row>
    <row r="35" spans="2:4" ht="13.5" thickBot="1">
      <c r="B35" s="126"/>
      <c r="C35" s="128"/>
      <c r="D35" s="26"/>
    </row>
    <row r="37" spans="2:4" ht="12.75">
      <c r="B37" s="115"/>
      <c r="C37" s="115"/>
      <c r="D37" s="115"/>
    </row>
    <row r="39" spans="2:4" ht="24.75" customHeight="1">
      <c r="B39" s="115"/>
      <c r="C39" s="115"/>
      <c r="D39" s="115"/>
    </row>
    <row r="40" spans="2:4" ht="12.75">
      <c r="B40" s="25"/>
      <c r="C40" s="25"/>
      <c r="D40" s="25"/>
    </row>
    <row r="41" spans="2:4" ht="25.5" customHeight="1">
      <c r="B41" s="115"/>
      <c r="C41" s="115"/>
      <c r="D41" s="115"/>
    </row>
    <row r="43" spans="2:4" ht="12.75">
      <c r="B43" s="115"/>
      <c r="C43" s="115"/>
      <c r="D43" s="115"/>
    </row>
    <row r="45" spans="2:4" ht="12.75">
      <c r="B45" s="115"/>
      <c r="C45" s="115"/>
      <c r="D45" s="115"/>
    </row>
  </sheetData>
  <sheetProtection/>
  <mergeCells count="19">
    <mergeCell ref="B35:C35"/>
    <mergeCell ref="B4:D5"/>
    <mergeCell ref="B19:B21"/>
    <mergeCell ref="C19:C21"/>
    <mergeCell ref="D19:D21"/>
    <mergeCell ref="B31:B33"/>
    <mergeCell ref="C31:C33"/>
    <mergeCell ref="D31:D33"/>
    <mergeCell ref="B22:B24"/>
    <mergeCell ref="C22:C24"/>
    <mergeCell ref="D22:D24"/>
    <mergeCell ref="B28:B30"/>
    <mergeCell ref="C28:C30"/>
    <mergeCell ref="D28:D30"/>
    <mergeCell ref="B45:D45"/>
    <mergeCell ref="B37:D37"/>
    <mergeCell ref="B39:D39"/>
    <mergeCell ref="B41:D41"/>
    <mergeCell ref="B43:D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19"/>
      <c r="B5" s="120"/>
      <c r="C5" s="120"/>
    </row>
    <row r="6" spans="1:3" ht="12.75">
      <c r="A6" s="121"/>
      <c r="B6" s="121"/>
      <c r="C6" s="121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22"/>
      <c r="B21" s="118"/>
      <c r="C21" s="117"/>
    </row>
    <row r="22" spans="1:3" ht="12" customHeight="1">
      <c r="A22" s="123"/>
      <c r="B22" s="118"/>
      <c r="C22" s="117"/>
    </row>
    <row r="23" spans="1:3" ht="12.75" hidden="1">
      <c r="A23" s="124"/>
      <c r="B23" s="118"/>
      <c r="C23" s="117"/>
    </row>
    <row r="24" spans="1:3" ht="12.75" customHeight="1">
      <c r="A24" s="116"/>
      <c r="B24" s="118"/>
      <c r="C24" s="117"/>
    </row>
    <row r="25" spans="1:3" ht="12" customHeight="1">
      <c r="A25" s="110"/>
      <c r="B25" s="111"/>
      <c r="C25" s="117"/>
    </row>
    <row r="26" spans="1:3" ht="12.75" customHeight="1" hidden="1">
      <c r="A26" s="110"/>
      <c r="B26" s="111"/>
      <c r="C26" s="117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16"/>
      <c r="B30" s="118"/>
      <c r="C30" s="117"/>
    </row>
    <row r="31" spans="1:3" ht="14.25" customHeight="1">
      <c r="A31" s="117"/>
      <c r="B31" s="118"/>
      <c r="C31" s="117"/>
    </row>
    <row r="32" spans="1:3" ht="12.75" hidden="1">
      <c r="A32" s="117"/>
      <c r="B32" s="118"/>
      <c r="C32" s="117"/>
    </row>
    <row r="33" spans="1:3" ht="17.25" customHeight="1">
      <c r="A33" s="125"/>
      <c r="B33" s="111"/>
      <c r="C33" s="110"/>
    </row>
    <row r="34" spans="1:3" ht="1.5" customHeight="1">
      <c r="A34" s="110"/>
      <c r="B34" s="111"/>
      <c r="C34" s="110"/>
    </row>
    <row r="35" spans="1:3" ht="12.75" customHeight="1" hidden="1">
      <c r="A35" s="110"/>
      <c r="B35" s="111"/>
      <c r="C35" s="110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26"/>
      <c r="B40" s="128"/>
      <c r="C40" s="26"/>
    </row>
    <row r="42" spans="1:3" ht="12.75">
      <c r="A42" s="115"/>
      <c r="B42" s="115"/>
      <c r="C42" s="115"/>
    </row>
    <row r="44" spans="1:3" ht="24.75" customHeight="1">
      <c r="A44" s="115"/>
      <c r="B44" s="115"/>
      <c r="C44" s="115"/>
    </row>
    <row r="45" spans="1:3" ht="12.75">
      <c r="A45" s="25"/>
      <c r="B45" s="25"/>
      <c r="C45" s="25"/>
    </row>
    <row r="46" spans="1:3" ht="24.75" customHeight="1">
      <c r="A46" s="115"/>
      <c r="B46" s="115"/>
      <c r="C46" s="115"/>
    </row>
    <row r="48" spans="1:3" ht="12.75">
      <c r="A48" s="115"/>
      <c r="B48" s="115"/>
      <c r="C48" s="115"/>
    </row>
    <row r="50" spans="1:3" ht="12.75">
      <c r="A50" s="115"/>
      <c r="B50" s="115"/>
      <c r="C50" s="115"/>
    </row>
  </sheetData>
  <sheetProtection/>
  <mergeCells count="19">
    <mergeCell ref="A24:A26"/>
    <mergeCell ref="B24:B26"/>
    <mergeCell ref="C24:C26"/>
    <mergeCell ref="A40:B40"/>
    <mergeCell ref="C33:C35"/>
    <mergeCell ref="A50:C50"/>
    <mergeCell ref="A42:C42"/>
    <mergeCell ref="A44:C44"/>
    <mergeCell ref="A46:C46"/>
    <mergeCell ref="A48:C48"/>
    <mergeCell ref="A5:C6"/>
    <mergeCell ref="A21:A23"/>
    <mergeCell ref="B21:B23"/>
    <mergeCell ref="C21:C23"/>
    <mergeCell ref="A30:A32"/>
    <mergeCell ref="B30:B32"/>
    <mergeCell ref="C30:C32"/>
    <mergeCell ref="A33:A35"/>
    <mergeCell ref="B33:B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119"/>
      <c r="D6" s="120"/>
      <c r="E6" s="120"/>
    </row>
    <row r="7" spans="3:5" ht="12.75">
      <c r="C7" s="121"/>
      <c r="D7" s="121"/>
      <c r="E7" s="121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122"/>
      <c r="D22" s="118"/>
      <c r="E22" s="117"/>
    </row>
    <row r="23" spans="3:5" ht="12" customHeight="1">
      <c r="C23" s="123"/>
      <c r="D23" s="118"/>
      <c r="E23" s="117"/>
    </row>
    <row r="24" spans="3:5" ht="12.75" hidden="1">
      <c r="C24" s="124"/>
      <c r="D24" s="118"/>
      <c r="E24" s="117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116"/>
      <c r="D27" s="118"/>
      <c r="E27" s="117"/>
    </row>
    <row r="28" spans="3:5" ht="12.75">
      <c r="C28" s="117"/>
      <c r="D28" s="118"/>
      <c r="E28" s="117"/>
    </row>
    <row r="29" spans="3:5" ht="6" customHeight="1">
      <c r="C29" s="117"/>
      <c r="D29" s="118"/>
      <c r="E29" s="117"/>
    </row>
    <row r="30" spans="3:5" ht="12.75">
      <c r="C30" s="125"/>
      <c r="D30" s="111"/>
      <c r="E30" s="110"/>
    </row>
    <row r="31" spans="3:5" ht="0.75" customHeight="1">
      <c r="C31" s="110"/>
      <c r="D31" s="111"/>
      <c r="E31" s="110"/>
    </row>
    <row r="32" spans="3:5" ht="12.75" hidden="1">
      <c r="C32" s="110"/>
      <c r="D32" s="111"/>
      <c r="E32" s="112"/>
    </row>
    <row r="33" spans="3:5" ht="13.5" thickBot="1">
      <c r="C33" s="22"/>
      <c r="D33" s="24"/>
      <c r="E33" s="23"/>
    </row>
    <row r="34" spans="3:5" ht="13.5" thickBot="1">
      <c r="C34" s="113"/>
      <c r="D34" s="114"/>
      <c r="E34" s="27"/>
    </row>
    <row r="36" ht="24.75" customHeight="1"/>
    <row r="37" spans="3:5" ht="12.75">
      <c r="C37" s="115"/>
      <c r="D37" s="115"/>
      <c r="E37" s="115"/>
    </row>
    <row r="38" ht="15.75" customHeight="1"/>
    <row r="39" spans="3:5" ht="26.25" customHeight="1">
      <c r="C39" s="115"/>
      <c r="D39" s="115"/>
      <c r="E39" s="115"/>
    </row>
    <row r="40" spans="3:5" ht="12.75">
      <c r="C40" s="25"/>
      <c r="D40" s="25"/>
      <c r="E40" s="25"/>
    </row>
    <row r="41" spans="3:5" ht="23.25" customHeight="1">
      <c r="C41" s="115"/>
      <c r="D41" s="115"/>
      <c r="E41" s="115"/>
    </row>
    <row r="43" spans="3:5" ht="12.75">
      <c r="C43" s="115"/>
      <c r="D43" s="115"/>
      <c r="E43" s="115"/>
    </row>
    <row r="45" spans="3:5" ht="12.75">
      <c r="C45" s="115"/>
      <c r="D45" s="115"/>
      <c r="E45" s="115"/>
    </row>
  </sheetData>
  <sheetProtection/>
  <mergeCells count="16">
    <mergeCell ref="C43:E43"/>
    <mergeCell ref="C45:E45"/>
    <mergeCell ref="C37:E37"/>
    <mergeCell ref="C39:E39"/>
    <mergeCell ref="C41:E41"/>
    <mergeCell ref="C30:C32"/>
    <mergeCell ref="D30:D32"/>
    <mergeCell ref="E30:E32"/>
    <mergeCell ref="C34:D34"/>
    <mergeCell ref="C27:C29"/>
    <mergeCell ref="D27:D29"/>
    <mergeCell ref="E27:E29"/>
    <mergeCell ref="C6:E7"/>
    <mergeCell ref="C22:C24"/>
    <mergeCell ref="D22:D24"/>
    <mergeCell ref="E22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30</v>
      </c>
    </row>
    <row r="2" ht="18.75" customHeight="1"/>
    <row r="3" ht="12.75" hidden="1"/>
    <row r="4" spans="1:3" ht="12.75">
      <c r="A4" s="119"/>
      <c r="B4" s="120"/>
      <c r="C4" s="120"/>
    </row>
    <row r="5" spans="1:3" ht="12.75">
      <c r="A5" s="121"/>
      <c r="B5" s="121"/>
      <c r="C5" s="121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122"/>
      <c r="B20" s="118"/>
      <c r="C20" s="117"/>
    </row>
    <row r="21" spans="1:3" ht="18" customHeight="1">
      <c r="A21" s="123"/>
      <c r="B21" s="118"/>
      <c r="C21" s="117"/>
    </row>
    <row r="22" spans="1:3" ht="0.75" customHeight="1">
      <c r="A22" s="124"/>
      <c r="B22" s="118"/>
      <c r="C22" s="117"/>
    </row>
    <row r="23" spans="1:3" ht="12.75" customHeight="1">
      <c r="A23" s="116"/>
      <c r="B23" s="118"/>
      <c r="C23" s="117"/>
    </row>
    <row r="24" spans="1:3" ht="6.75" customHeight="1">
      <c r="A24" s="110"/>
      <c r="B24" s="111"/>
      <c r="C24" s="117"/>
    </row>
    <row r="25" spans="1:3" ht="2.25" customHeight="1">
      <c r="A25" s="110"/>
      <c r="B25" s="111"/>
      <c r="C25" s="117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116"/>
      <c r="B29" s="118"/>
      <c r="C29" s="117"/>
    </row>
    <row r="30" spans="1:3" ht="12.75">
      <c r="A30" s="117"/>
      <c r="B30" s="118"/>
      <c r="C30" s="117"/>
    </row>
    <row r="31" spans="1:3" ht="12.75" hidden="1">
      <c r="A31" s="117"/>
      <c r="B31" s="118"/>
      <c r="C31" s="117"/>
    </row>
    <row r="32" spans="1:3" ht="12.75">
      <c r="A32" s="125"/>
      <c r="B32" s="111"/>
      <c r="C32" s="110"/>
    </row>
    <row r="33" spans="1:3" ht="0.75" customHeight="1">
      <c r="A33" s="110"/>
      <c r="B33" s="111"/>
      <c r="C33" s="110"/>
    </row>
    <row r="34" spans="1:3" ht="12.75" customHeight="1" hidden="1">
      <c r="A34" s="110"/>
      <c r="B34" s="111"/>
      <c r="C34" s="110"/>
    </row>
    <row r="35" spans="1:3" ht="15.75" customHeight="1" thickBot="1">
      <c r="A35" s="16"/>
      <c r="B35" s="13"/>
      <c r="C35" s="18"/>
    </row>
    <row r="36" spans="1:3" ht="13.5" thickBot="1">
      <c r="A36" s="126"/>
      <c r="B36" s="127"/>
      <c r="C36" s="29"/>
    </row>
    <row r="39" spans="1:3" ht="12.75">
      <c r="A39" s="115"/>
      <c r="B39" s="115"/>
      <c r="C39" s="115"/>
    </row>
    <row r="40" ht="12.75">
      <c r="F40" t="s">
        <v>32</v>
      </c>
    </row>
    <row r="41" spans="1:3" ht="25.5" customHeight="1">
      <c r="A41" s="115"/>
      <c r="B41" s="115"/>
      <c r="C41" s="115"/>
    </row>
    <row r="42" spans="1:3" ht="12.75">
      <c r="A42" s="25"/>
      <c r="B42" s="25"/>
      <c r="C42" s="25"/>
    </row>
    <row r="43" spans="1:3" ht="24.75" customHeight="1">
      <c r="A43" s="115"/>
      <c r="B43" s="115"/>
      <c r="C43" s="115"/>
    </row>
    <row r="45" spans="1:3" ht="12.75">
      <c r="A45" s="115"/>
      <c r="B45" s="115"/>
      <c r="C45" s="115"/>
    </row>
    <row r="47" spans="1:3" ht="12.75">
      <c r="A47" s="115"/>
      <c r="B47" s="115"/>
      <c r="C47" s="115"/>
    </row>
  </sheetData>
  <sheetProtection/>
  <mergeCells count="19">
    <mergeCell ref="A36:B36"/>
    <mergeCell ref="A4:C5"/>
    <mergeCell ref="A20:A22"/>
    <mergeCell ref="B20:B22"/>
    <mergeCell ref="C20:C22"/>
    <mergeCell ref="A32:A34"/>
    <mergeCell ref="B32:B34"/>
    <mergeCell ref="C32:C34"/>
    <mergeCell ref="A23:A25"/>
    <mergeCell ref="B23:B25"/>
    <mergeCell ref="C23:C25"/>
    <mergeCell ref="A29:A31"/>
    <mergeCell ref="B29:B31"/>
    <mergeCell ref="C29:C31"/>
    <mergeCell ref="A45:C45"/>
    <mergeCell ref="A47:C47"/>
    <mergeCell ref="A39:C39"/>
    <mergeCell ref="A41:C41"/>
    <mergeCell ref="A43:C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119"/>
      <c r="D5" s="120"/>
      <c r="E5" s="120"/>
    </row>
    <row r="6" spans="3:5" ht="12.75">
      <c r="C6" s="121"/>
      <c r="D6" s="121"/>
      <c r="E6" s="121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122"/>
      <c r="D22" s="118"/>
      <c r="E22" s="117"/>
    </row>
    <row r="23" spans="3:5" ht="12.75">
      <c r="C23" s="123"/>
      <c r="D23" s="118"/>
      <c r="E23" s="117"/>
    </row>
    <row r="24" spans="3:5" ht="12.75" hidden="1">
      <c r="C24" s="124"/>
      <c r="D24" s="118"/>
      <c r="E24" s="117"/>
    </row>
    <row r="25" spans="3:5" ht="12.75" customHeight="1">
      <c r="C25" s="116"/>
      <c r="D25" s="118"/>
      <c r="E25" s="117"/>
    </row>
    <row r="26" spans="3:5" ht="12.75">
      <c r="C26" s="110"/>
      <c r="D26" s="111"/>
      <c r="E26" s="117"/>
    </row>
    <row r="27" spans="3:5" ht="12.75" customHeight="1" hidden="1">
      <c r="C27" s="110"/>
      <c r="D27" s="111"/>
      <c r="E27" s="117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116"/>
      <c r="D31" s="118"/>
      <c r="E31" s="117"/>
    </row>
    <row r="32" spans="3:5" ht="2.25" customHeight="1">
      <c r="C32" s="117"/>
      <c r="D32" s="118"/>
      <c r="E32" s="117"/>
    </row>
    <row r="33" spans="3:5" ht="12.75" hidden="1">
      <c r="C33" s="117"/>
      <c r="D33" s="118"/>
      <c r="E33" s="117"/>
    </row>
    <row r="34" spans="3:5" ht="12.75">
      <c r="C34" s="125"/>
      <c r="D34" s="111"/>
      <c r="E34" s="110"/>
    </row>
    <row r="35" spans="3:5" ht="2.25" customHeight="1">
      <c r="C35" s="110"/>
      <c r="D35" s="111"/>
      <c r="E35" s="110"/>
    </row>
    <row r="36" spans="3:5" ht="12.75" customHeight="1" hidden="1">
      <c r="C36" s="110"/>
      <c r="D36" s="111"/>
      <c r="E36" s="110"/>
    </row>
    <row r="37" spans="3:5" ht="20.25" customHeight="1" thickBot="1">
      <c r="C37" s="22"/>
      <c r="D37" s="21"/>
      <c r="E37" s="23"/>
    </row>
    <row r="38" spans="3:5" ht="13.5" thickBot="1">
      <c r="C38" s="126"/>
      <c r="D38" s="128"/>
      <c r="E38" s="26"/>
    </row>
    <row r="40" spans="3:5" ht="15.75" customHeight="1">
      <c r="C40" s="115"/>
      <c r="D40" s="115"/>
      <c r="E40" s="115"/>
    </row>
    <row r="41" ht="0.75" customHeight="1" hidden="1"/>
    <row r="42" spans="3:5" ht="12.75" customHeight="1" hidden="1">
      <c r="C42" s="115"/>
      <c r="D42" s="115"/>
      <c r="E42" s="115"/>
    </row>
    <row r="43" spans="3:5" ht="12.75" customHeight="1" hidden="1">
      <c r="C43" s="25"/>
      <c r="D43" s="25"/>
      <c r="E43" s="25"/>
    </row>
    <row r="44" spans="3:5" ht="29.25" customHeight="1">
      <c r="C44" s="115"/>
      <c r="D44" s="115"/>
      <c r="E44" s="115"/>
    </row>
    <row r="46" spans="3:5" ht="12.75">
      <c r="C46" s="115"/>
      <c r="D46" s="115"/>
      <c r="E46" s="115"/>
    </row>
    <row r="48" spans="3:5" ht="12.75">
      <c r="C48" s="115"/>
      <c r="D48" s="115"/>
      <c r="E48" s="115"/>
    </row>
  </sheetData>
  <sheetProtection/>
  <mergeCells count="19">
    <mergeCell ref="C25:C27"/>
    <mergeCell ref="D25:D27"/>
    <mergeCell ref="E25:E27"/>
    <mergeCell ref="C38:D38"/>
    <mergeCell ref="E34:E36"/>
    <mergeCell ref="C48:E48"/>
    <mergeCell ref="C40:E40"/>
    <mergeCell ref="C42:E42"/>
    <mergeCell ref="C44:E44"/>
    <mergeCell ref="C46:E46"/>
    <mergeCell ref="C5:E6"/>
    <mergeCell ref="C22:C24"/>
    <mergeCell ref="D22:D24"/>
    <mergeCell ref="E22:E24"/>
    <mergeCell ref="C31:C33"/>
    <mergeCell ref="D31:D33"/>
    <mergeCell ref="E31:E33"/>
    <mergeCell ref="C34:C36"/>
    <mergeCell ref="D34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119"/>
      <c r="D5" s="120"/>
      <c r="E5" s="120"/>
    </row>
    <row r="6" spans="3:5" ht="3.75" customHeight="1">
      <c r="C6" s="121"/>
      <c r="D6" s="121"/>
      <c r="E6" s="121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122"/>
      <c r="D21" s="118"/>
      <c r="E21" s="117"/>
    </row>
    <row r="22" spans="3:5" ht="12.75">
      <c r="C22" s="123"/>
      <c r="D22" s="118"/>
      <c r="E22" s="117"/>
    </row>
    <row r="23" spans="3:5" ht="2.25" customHeight="1">
      <c r="C23" s="124"/>
      <c r="D23" s="118"/>
      <c r="E23" s="117"/>
    </row>
    <row r="24" spans="3:5" ht="12.75" customHeight="1">
      <c r="C24" s="116"/>
      <c r="D24" s="118"/>
      <c r="E24" s="117"/>
    </row>
    <row r="25" spans="3:5" ht="5.25" customHeight="1">
      <c r="C25" s="110"/>
      <c r="D25" s="111"/>
      <c r="E25" s="117"/>
    </row>
    <row r="26" spans="3:5" ht="2.25" customHeight="1" hidden="1">
      <c r="C26" s="110"/>
      <c r="D26" s="111"/>
      <c r="E26" s="117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116"/>
      <c r="D30" s="118"/>
      <c r="E30" s="117"/>
    </row>
    <row r="31" spans="3:5" ht="8.25" customHeight="1">
      <c r="C31" s="117"/>
      <c r="D31" s="118"/>
      <c r="E31" s="117"/>
    </row>
    <row r="32" spans="3:5" ht="12.75" hidden="1">
      <c r="C32" s="117"/>
      <c r="D32" s="118"/>
      <c r="E32" s="117"/>
    </row>
    <row r="33" spans="3:5" ht="12.75">
      <c r="C33" s="125"/>
      <c r="D33" s="111"/>
      <c r="E33" s="110"/>
    </row>
    <row r="34" spans="3:5" ht="4.5" customHeight="1">
      <c r="C34" s="110"/>
      <c r="D34" s="111"/>
      <c r="E34" s="110"/>
    </row>
    <row r="35" spans="3:5" ht="12.75" hidden="1">
      <c r="C35" s="110"/>
      <c r="D35" s="111"/>
      <c r="E35" s="110"/>
    </row>
    <row r="36" spans="3:5" ht="13.5" thickBot="1">
      <c r="C36" s="22"/>
      <c r="D36" s="21"/>
      <c r="E36" s="23"/>
    </row>
    <row r="37" spans="3:5" ht="13.5" thickBot="1">
      <c r="C37" s="113"/>
      <c r="D37" s="114"/>
      <c r="E37" s="27"/>
    </row>
    <row r="39" spans="3:5" ht="12.75">
      <c r="C39" s="115"/>
      <c r="D39" s="115"/>
      <c r="E39" s="115"/>
    </row>
    <row r="41" spans="3:5" ht="24.75" customHeight="1">
      <c r="C41" s="115"/>
      <c r="D41" s="115"/>
      <c r="E41" s="115"/>
    </row>
    <row r="42" spans="3:5" ht="12.75">
      <c r="C42" s="25"/>
      <c r="D42" s="25"/>
      <c r="E42" s="25"/>
    </row>
    <row r="43" spans="3:5" ht="24.75" customHeight="1">
      <c r="C43" s="115"/>
      <c r="D43" s="115"/>
      <c r="E43" s="115"/>
    </row>
    <row r="44" spans="3:5" ht="12.75">
      <c r="C44" s="115"/>
      <c r="D44" s="115"/>
      <c r="E44" s="115"/>
    </row>
    <row r="47" spans="3:5" ht="12.75">
      <c r="C47" s="115"/>
      <c r="D47" s="115"/>
      <c r="E47" s="115"/>
    </row>
  </sheetData>
  <sheetProtection/>
  <mergeCells count="19">
    <mergeCell ref="C24:C26"/>
    <mergeCell ref="D24:D26"/>
    <mergeCell ref="E24:E26"/>
    <mergeCell ref="C37:D37"/>
    <mergeCell ref="E33:E35"/>
    <mergeCell ref="C47:E47"/>
    <mergeCell ref="C39:E39"/>
    <mergeCell ref="C41:E41"/>
    <mergeCell ref="C43:E43"/>
    <mergeCell ref="C44:E44"/>
    <mergeCell ref="C5:E6"/>
    <mergeCell ref="C21:C23"/>
    <mergeCell ref="D21:D23"/>
    <mergeCell ref="E21:E23"/>
    <mergeCell ref="C30:C32"/>
    <mergeCell ref="D30:D32"/>
    <mergeCell ref="E30:E32"/>
    <mergeCell ref="C33:C35"/>
    <mergeCell ref="D33:D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119"/>
      <c r="D6" s="120"/>
      <c r="E6" s="120"/>
    </row>
    <row r="7" spans="3:5" ht="12.75" customHeight="1">
      <c r="C7" s="121"/>
      <c r="D7" s="121"/>
      <c r="E7" s="121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122"/>
      <c r="D24" s="118"/>
      <c r="E24" s="117"/>
    </row>
    <row r="25" spans="3:5" ht="11.25" customHeight="1">
      <c r="C25" s="123"/>
      <c r="D25" s="118"/>
      <c r="E25" s="117"/>
    </row>
    <row r="26" spans="3:5" ht="12.75" hidden="1">
      <c r="C26" s="124"/>
      <c r="D26" s="118"/>
      <c r="E26" s="117"/>
    </row>
    <row r="27" spans="3:5" ht="12.75" customHeight="1">
      <c r="C27" s="116"/>
      <c r="D27" s="118"/>
      <c r="E27" s="117"/>
    </row>
    <row r="28" spans="3:5" ht="12.75">
      <c r="C28" s="110"/>
      <c r="D28" s="111"/>
      <c r="E28" s="117"/>
    </row>
    <row r="29" spans="3:5" ht="1.5" customHeight="1">
      <c r="C29" s="110"/>
      <c r="D29" s="111"/>
      <c r="E29" s="117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8"/>
    </row>
    <row r="33" spans="3:5" ht="12.75">
      <c r="C33" s="116"/>
      <c r="D33" s="118"/>
      <c r="E33" s="117"/>
    </row>
    <row r="34" spans="3:5" ht="14.25" customHeight="1">
      <c r="C34" s="117"/>
      <c r="D34" s="118"/>
      <c r="E34" s="117"/>
    </row>
    <row r="35" spans="3:5" ht="12.75" hidden="1">
      <c r="C35" s="117"/>
      <c r="D35" s="118"/>
      <c r="E35" s="117"/>
    </row>
    <row r="36" spans="3:5" ht="12.75">
      <c r="C36" s="125"/>
      <c r="D36" s="111"/>
      <c r="E36" s="110"/>
    </row>
    <row r="37" spans="3:5" ht="3.75" customHeight="1">
      <c r="C37" s="110"/>
      <c r="D37" s="111"/>
      <c r="E37" s="110"/>
    </row>
    <row r="38" spans="3:5" ht="12.75" customHeight="1" hidden="1">
      <c r="C38" s="110"/>
      <c r="D38" s="111"/>
      <c r="E38" s="110"/>
    </row>
    <row r="39" spans="3:5" ht="23.25" customHeight="1" thickBot="1">
      <c r="C39" s="16"/>
      <c r="D39" s="13"/>
      <c r="E39" s="18"/>
    </row>
    <row r="40" spans="3:5" ht="13.5" thickBot="1">
      <c r="C40" s="126"/>
      <c r="D40" s="129"/>
      <c r="E40" s="26"/>
    </row>
    <row r="42" spans="3:5" ht="12.75">
      <c r="C42" s="115"/>
      <c r="D42" s="115"/>
      <c r="E42" s="115"/>
    </row>
    <row r="44" spans="3:5" ht="26.25" customHeight="1">
      <c r="C44" s="115"/>
      <c r="D44" s="115"/>
      <c r="E44" s="115"/>
    </row>
    <row r="45" spans="3:5" ht="12.75">
      <c r="C45" s="25"/>
      <c r="D45" s="25"/>
      <c r="E45" s="25"/>
    </row>
    <row r="46" spans="3:5" ht="24.75" customHeight="1">
      <c r="C46" s="115"/>
      <c r="D46" s="115"/>
      <c r="E46" s="115"/>
    </row>
    <row r="48" spans="3:5" ht="12.75">
      <c r="C48" s="115"/>
      <c r="D48" s="115"/>
      <c r="E48" s="115"/>
    </row>
    <row r="50" spans="3:5" ht="12.75">
      <c r="C50" s="115"/>
      <c r="D50" s="115"/>
      <c r="E50" s="115"/>
    </row>
  </sheetData>
  <sheetProtection/>
  <mergeCells count="19">
    <mergeCell ref="C27:C29"/>
    <mergeCell ref="D27:D29"/>
    <mergeCell ref="E27:E29"/>
    <mergeCell ref="C40:D40"/>
    <mergeCell ref="E36:E38"/>
    <mergeCell ref="C50:E50"/>
    <mergeCell ref="C42:E42"/>
    <mergeCell ref="C44:E44"/>
    <mergeCell ref="C46:E46"/>
    <mergeCell ref="C48:E48"/>
    <mergeCell ref="C6:E7"/>
    <mergeCell ref="C24:C26"/>
    <mergeCell ref="D24:D26"/>
    <mergeCell ref="E24:E26"/>
    <mergeCell ref="C33:C35"/>
    <mergeCell ref="D33:D35"/>
    <mergeCell ref="E33:E35"/>
    <mergeCell ref="C36:C38"/>
    <mergeCell ref="D36:D3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E1">
      <pane xSplit="2" topLeftCell="G5" activePane="topRight" state="frozen"/>
      <selection pane="topLeft" activeCell="E66" sqref="E66"/>
      <selection pane="topRight" activeCell="F9" sqref="F9:H10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customWidth="1"/>
    <col min="6" max="6" width="24.140625" style="103" customWidth="1"/>
    <col min="7" max="7" width="56.00390625" style="0" customWidth="1"/>
    <col min="8" max="8" width="14.57421875" style="42" customWidth="1"/>
  </cols>
  <sheetData>
    <row r="1" spans="7:8" ht="12.75">
      <c r="G1" s="137" t="s">
        <v>258</v>
      </c>
      <c r="H1" s="137"/>
    </row>
    <row r="2" spans="7:8" ht="12.75">
      <c r="G2" s="137" t="s">
        <v>216</v>
      </c>
      <c r="H2" s="137"/>
    </row>
    <row r="3" spans="7:8" ht="12.75">
      <c r="G3" s="137" t="s">
        <v>259</v>
      </c>
      <c r="H3" s="137"/>
    </row>
    <row r="4" spans="7:8" ht="12.75">
      <c r="G4" s="79"/>
      <c r="H4" s="79"/>
    </row>
    <row r="5" spans="1:8" ht="12.75" customHeight="1">
      <c r="A5" s="80"/>
      <c r="B5" s="80"/>
      <c r="C5" s="80"/>
      <c r="D5" s="80"/>
      <c r="E5" s="80"/>
      <c r="F5" s="104"/>
      <c r="G5" s="133" t="s">
        <v>200</v>
      </c>
      <c r="H5" s="133"/>
    </row>
    <row r="6" spans="1:8" ht="12.75">
      <c r="A6" s="80"/>
      <c r="B6" s="80"/>
      <c r="C6" s="80"/>
      <c r="D6" s="80"/>
      <c r="E6" s="80"/>
      <c r="F6" s="104"/>
      <c r="G6" s="134" t="s">
        <v>193</v>
      </c>
      <c r="H6" s="135"/>
    </row>
    <row r="7" spans="1:8" ht="12.75">
      <c r="A7" s="80"/>
      <c r="B7" s="80"/>
      <c r="C7" s="80"/>
      <c r="D7" s="80"/>
      <c r="E7" s="80"/>
      <c r="F7" s="104"/>
      <c r="G7" s="133" t="s">
        <v>215</v>
      </c>
      <c r="H7" s="133"/>
    </row>
    <row r="9" spans="6:8" ht="12.75" customHeight="1">
      <c r="F9" s="136" t="s">
        <v>250</v>
      </c>
      <c r="G9" s="136"/>
      <c r="H9" s="136"/>
    </row>
    <row r="10" spans="6:8" ht="42" customHeight="1" thickBot="1">
      <c r="F10" s="136"/>
      <c r="G10" s="136"/>
      <c r="H10" s="136"/>
    </row>
    <row r="11" spans="1:8" ht="38.25">
      <c r="A11" s="19"/>
      <c r="B11" s="19"/>
      <c r="D11" s="19"/>
      <c r="E11" s="19"/>
      <c r="F11" s="84" t="s">
        <v>0</v>
      </c>
      <c r="G11" s="85" t="s">
        <v>1</v>
      </c>
      <c r="H11" s="86" t="s">
        <v>194</v>
      </c>
    </row>
    <row r="12" spans="1:8" ht="16.5" customHeight="1">
      <c r="A12" s="30"/>
      <c r="B12" s="30"/>
      <c r="D12" s="30"/>
      <c r="E12" s="30"/>
      <c r="F12" s="87" t="s">
        <v>3</v>
      </c>
      <c r="G12" s="5" t="s">
        <v>74</v>
      </c>
      <c r="H12" s="105">
        <f>H13+H24+H26+H35+H38+H58+H63+H74+H77</f>
        <v>197702.709</v>
      </c>
    </row>
    <row r="13" spans="1:8" ht="16.5" customHeight="1">
      <c r="A13" s="30"/>
      <c r="B13" s="30"/>
      <c r="D13" s="30"/>
      <c r="E13" s="30"/>
      <c r="F13" s="87" t="s">
        <v>4</v>
      </c>
      <c r="G13" s="5" t="s">
        <v>5</v>
      </c>
      <c r="H13" s="105">
        <f>H14</f>
        <v>37106.4</v>
      </c>
    </row>
    <row r="14" spans="1:8" ht="18" customHeight="1">
      <c r="A14" s="30"/>
      <c r="B14" s="30"/>
      <c r="D14" s="30"/>
      <c r="E14" s="30"/>
      <c r="F14" s="87" t="s">
        <v>6</v>
      </c>
      <c r="G14" s="5" t="s">
        <v>7</v>
      </c>
      <c r="H14" s="105">
        <f>H15+H16+H19+H20+H23</f>
        <v>37106.4</v>
      </c>
    </row>
    <row r="15" spans="1:8" ht="52.5" customHeight="1">
      <c r="A15" s="30"/>
      <c r="B15" s="30"/>
      <c r="D15" s="30"/>
      <c r="E15" s="30"/>
      <c r="F15" s="87" t="s">
        <v>37</v>
      </c>
      <c r="G15" s="31" t="s">
        <v>125</v>
      </c>
      <c r="H15" s="105">
        <v>680</v>
      </c>
    </row>
    <row r="16" spans="1:8" ht="40.5" customHeight="1">
      <c r="A16" s="30"/>
      <c r="B16" s="30"/>
      <c r="D16" s="30"/>
      <c r="E16" s="30"/>
      <c r="F16" s="87" t="s">
        <v>122</v>
      </c>
      <c r="G16" s="31" t="s">
        <v>123</v>
      </c>
      <c r="H16" s="105">
        <f>H17+H18</f>
        <v>36330</v>
      </c>
    </row>
    <row r="17" spans="1:8" ht="79.5" customHeight="1">
      <c r="A17" s="30"/>
      <c r="B17" s="30"/>
      <c r="D17" s="30"/>
      <c r="E17" s="30"/>
      <c r="F17" s="88" t="s">
        <v>38</v>
      </c>
      <c r="G17" s="7" t="s">
        <v>9</v>
      </c>
      <c r="H17" s="106">
        <v>36200</v>
      </c>
    </row>
    <row r="18" spans="1:8" ht="80.25" customHeight="1">
      <c r="A18" s="30"/>
      <c r="B18" s="30"/>
      <c r="D18" s="30"/>
      <c r="E18" s="30"/>
      <c r="F18" s="88" t="s">
        <v>39</v>
      </c>
      <c r="G18" s="7" t="s">
        <v>31</v>
      </c>
      <c r="H18" s="106">
        <v>130</v>
      </c>
    </row>
    <row r="19" spans="1:8" ht="38.25">
      <c r="A19" s="30"/>
      <c r="B19" s="30"/>
      <c r="D19" s="30"/>
      <c r="E19" s="30"/>
      <c r="F19" s="88" t="s">
        <v>42</v>
      </c>
      <c r="G19" s="7" t="s">
        <v>43</v>
      </c>
      <c r="H19" s="106">
        <v>60</v>
      </c>
    </row>
    <row r="20" spans="1:8" ht="69" customHeight="1">
      <c r="A20" s="30"/>
      <c r="B20" s="30"/>
      <c r="D20" s="30"/>
      <c r="E20" s="30"/>
      <c r="F20" s="88" t="s">
        <v>44</v>
      </c>
      <c r="G20" s="7" t="s">
        <v>124</v>
      </c>
      <c r="H20" s="106">
        <v>16</v>
      </c>
    </row>
    <row r="21" spans="1:8" ht="0.75" customHeight="1" hidden="1">
      <c r="A21" s="30"/>
      <c r="B21" s="30"/>
      <c r="D21" s="30"/>
      <c r="E21" s="30"/>
      <c r="F21" s="87" t="s">
        <v>89</v>
      </c>
      <c r="G21" s="31" t="s">
        <v>91</v>
      </c>
      <c r="H21" s="105">
        <f>H22</f>
        <v>0</v>
      </c>
    </row>
    <row r="22" spans="1:8" ht="18.75" customHeight="1" hidden="1">
      <c r="A22" s="30"/>
      <c r="B22" s="30"/>
      <c r="D22" s="30"/>
      <c r="E22" s="30"/>
      <c r="F22" s="88" t="s">
        <v>90</v>
      </c>
      <c r="G22" s="7" t="s">
        <v>92</v>
      </c>
      <c r="H22" s="106">
        <v>0</v>
      </c>
    </row>
    <row r="23" spans="1:8" ht="51.75" customHeight="1">
      <c r="A23" s="30"/>
      <c r="B23" s="30"/>
      <c r="D23" s="30"/>
      <c r="E23" s="30"/>
      <c r="F23" s="88" t="s">
        <v>217</v>
      </c>
      <c r="G23" s="7" t="s">
        <v>218</v>
      </c>
      <c r="H23" s="106">
        <v>20.4</v>
      </c>
    </row>
    <row r="24" spans="1:8" ht="19.5" customHeight="1">
      <c r="A24" s="30"/>
      <c r="B24" s="30"/>
      <c r="D24" s="30"/>
      <c r="E24" s="30"/>
      <c r="F24" s="87" t="s">
        <v>229</v>
      </c>
      <c r="G24" s="31" t="s">
        <v>91</v>
      </c>
      <c r="H24" s="105">
        <f>H25</f>
        <v>2.2</v>
      </c>
    </row>
    <row r="25" spans="1:8" ht="28.5" customHeight="1">
      <c r="A25" s="30"/>
      <c r="B25" s="30"/>
      <c r="D25" s="30"/>
      <c r="E25" s="30"/>
      <c r="F25" s="88" t="s">
        <v>245</v>
      </c>
      <c r="G25" s="7" t="s">
        <v>230</v>
      </c>
      <c r="H25" s="106">
        <v>2.2</v>
      </c>
    </row>
    <row r="26" spans="1:8" ht="14.25" customHeight="1">
      <c r="A26" s="30"/>
      <c r="B26" s="30"/>
      <c r="D26" s="30"/>
      <c r="E26" s="30"/>
      <c r="F26" s="87" t="s">
        <v>10</v>
      </c>
      <c r="G26" s="31" t="s">
        <v>11</v>
      </c>
      <c r="H26" s="105">
        <f>H27+H29</f>
        <v>74950</v>
      </c>
    </row>
    <row r="27" spans="1:8" ht="14.25" customHeight="1">
      <c r="A27" s="30"/>
      <c r="B27" s="30"/>
      <c r="D27" s="30"/>
      <c r="E27" s="30"/>
      <c r="F27" s="87" t="s">
        <v>46</v>
      </c>
      <c r="G27" s="31" t="s">
        <v>47</v>
      </c>
      <c r="H27" s="105">
        <f>H28</f>
        <v>1350</v>
      </c>
    </row>
    <row r="28" spans="1:8" ht="42" customHeight="1">
      <c r="A28" s="30"/>
      <c r="B28" s="30"/>
      <c r="D28" s="30"/>
      <c r="E28" s="30"/>
      <c r="F28" s="88" t="s">
        <v>76</v>
      </c>
      <c r="G28" s="7" t="s">
        <v>48</v>
      </c>
      <c r="H28" s="106">
        <v>1350</v>
      </c>
    </row>
    <row r="29" spans="1:8" ht="14.25" customHeight="1">
      <c r="A29" s="30"/>
      <c r="B29" s="30"/>
      <c r="D29" s="30"/>
      <c r="E29" s="30"/>
      <c r="F29" s="87" t="s">
        <v>12</v>
      </c>
      <c r="G29" s="31" t="s">
        <v>13</v>
      </c>
      <c r="H29" s="105">
        <f>H30+H31</f>
        <v>73600</v>
      </c>
    </row>
    <row r="30" spans="1:8" ht="55.5" customHeight="1">
      <c r="A30" s="30"/>
      <c r="B30" s="30"/>
      <c r="D30" s="30"/>
      <c r="E30" s="30"/>
      <c r="F30" s="89" t="s">
        <v>35</v>
      </c>
      <c r="G30" s="7" t="s">
        <v>204</v>
      </c>
      <c r="H30" s="106">
        <v>11000</v>
      </c>
    </row>
    <row r="31" spans="1:8" ht="55.5" customHeight="1">
      <c r="A31" s="30"/>
      <c r="B31" s="30"/>
      <c r="D31" s="30"/>
      <c r="E31" s="30"/>
      <c r="F31" s="89" t="s">
        <v>36</v>
      </c>
      <c r="G31" s="7" t="s">
        <v>205</v>
      </c>
      <c r="H31" s="106">
        <v>62600</v>
      </c>
    </row>
    <row r="32" spans="1:8" ht="30" customHeight="1" hidden="1">
      <c r="A32" s="30"/>
      <c r="B32" s="30"/>
      <c r="D32" s="30"/>
      <c r="E32" s="30"/>
      <c r="F32" s="90" t="s">
        <v>84</v>
      </c>
      <c r="G32" s="31" t="s">
        <v>85</v>
      </c>
      <c r="H32" s="105">
        <f>H33</f>
        <v>0</v>
      </c>
    </row>
    <row r="33" spans="1:8" ht="15" customHeight="1" hidden="1">
      <c r="A33" s="30"/>
      <c r="B33" s="30"/>
      <c r="D33" s="30"/>
      <c r="E33" s="30"/>
      <c r="F33" s="89" t="s">
        <v>87</v>
      </c>
      <c r="G33" s="7" t="s">
        <v>11</v>
      </c>
      <c r="H33" s="106">
        <f>H34</f>
        <v>0</v>
      </c>
    </row>
    <row r="34" spans="1:8" ht="25.5" customHeight="1" hidden="1">
      <c r="A34" s="30"/>
      <c r="B34" s="30"/>
      <c r="D34" s="30"/>
      <c r="E34" s="30"/>
      <c r="F34" s="89" t="s">
        <v>88</v>
      </c>
      <c r="G34" s="7" t="s">
        <v>86</v>
      </c>
      <c r="H34" s="106">
        <v>0</v>
      </c>
    </row>
    <row r="35" spans="1:8" ht="25.5" customHeight="1">
      <c r="A35" s="30"/>
      <c r="B35" s="30"/>
      <c r="D35" s="30"/>
      <c r="E35" s="30"/>
      <c r="F35" s="90" t="s">
        <v>84</v>
      </c>
      <c r="G35" s="31" t="s">
        <v>85</v>
      </c>
      <c r="H35" s="105">
        <f>H36</f>
        <v>90</v>
      </c>
    </row>
    <row r="36" spans="1:8" ht="17.25" customHeight="1">
      <c r="A36" s="30"/>
      <c r="B36" s="30"/>
      <c r="D36" s="30"/>
      <c r="E36" s="30"/>
      <c r="F36" s="89" t="s">
        <v>87</v>
      </c>
      <c r="G36" s="7" t="s">
        <v>11</v>
      </c>
      <c r="H36" s="106">
        <f>H37</f>
        <v>90</v>
      </c>
    </row>
    <row r="37" spans="1:8" ht="25.5" customHeight="1">
      <c r="A37" s="30"/>
      <c r="B37" s="30"/>
      <c r="D37" s="30"/>
      <c r="E37" s="30"/>
      <c r="F37" s="89" t="s">
        <v>88</v>
      </c>
      <c r="G37" s="7" t="s">
        <v>86</v>
      </c>
      <c r="H37" s="106">
        <v>90</v>
      </c>
    </row>
    <row r="38" spans="1:8" ht="28.5" customHeight="1">
      <c r="A38" s="30"/>
      <c r="B38" s="30"/>
      <c r="D38" s="30"/>
      <c r="E38" s="30"/>
      <c r="F38" s="91" t="s">
        <v>14</v>
      </c>
      <c r="G38" s="35" t="s">
        <v>206</v>
      </c>
      <c r="H38" s="107">
        <f>H39+H44+H53+H51</f>
        <v>34976.07</v>
      </c>
    </row>
    <row r="39" spans="1:8" ht="64.5" customHeight="1">
      <c r="A39" s="30"/>
      <c r="B39" s="30"/>
      <c r="D39" s="30"/>
      <c r="E39" s="30"/>
      <c r="F39" s="91" t="s">
        <v>16</v>
      </c>
      <c r="G39" s="31" t="s">
        <v>231</v>
      </c>
      <c r="H39" s="107">
        <f>H40+H47+H49</f>
        <v>15707</v>
      </c>
    </row>
    <row r="40" spans="1:8" ht="55.5" customHeight="1">
      <c r="A40" s="30"/>
      <c r="B40" s="30"/>
      <c r="D40" s="30"/>
      <c r="E40" s="30"/>
      <c r="F40" s="91" t="s">
        <v>17</v>
      </c>
      <c r="G40" s="31" t="s">
        <v>50</v>
      </c>
      <c r="H40" s="107">
        <f>H41</f>
        <v>15000</v>
      </c>
    </row>
    <row r="41" spans="1:8" ht="67.5" customHeight="1">
      <c r="A41" s="30"/>
      <c r="B41" s="30"/>
      <c r="D41" s="30"/>
      <c r="E41" s="30"/>
      <c r="F41" s="92" t="s">
        <v>52</v>
      </c>
      <c r="G41" s="7" t="s">
        <v>51</v>
      </c>
      <c r="H41" s="108">
        <v>15000</v>
      </c>
    </row>
    <row r="42" spans="1:8" ht="0.75" customHeight="1" hidden="1">
      <c r="A42" s="30"/>
      <c r="B42" s="30"/>
      <c r="D42" s="30"/>
      <c r="E42" s="30"/>
      <c r="F42" s="93" t="s">
        <v>147</v>
      </c>
      <c r="G42" s="65" t="s">
        <v>148</v>
      </c>
      <c r="H42" s="108">
        <f>H43</f>
        <v>0</v>
      </c>
    </row>
    <row r="43" spans="1:8" ht="17.25" customHeight="1" hidden="1">
      <c r="A43" s="30"/>
      <c r="B43" s="30"/>
      <c r="D43" s="30"/>
      <c r="E43" s="30"/>
      <c r="F43" s="93" t="s">
        <v>72</v>
      </c>
      <c r="G43" s="65" t="s">
        <v>146</v>
      </c>
      <c r="H43" s="108">
        <v>0</v>
      </c>
    </row>
    <row r="44" spans="6:8" s="28" customFormat="1" ht="22.5" customHeight="1" hidden="1">
      <c r="F44" s="87" t="s">
        <v>195</v>
      </c>
      <c r="G44" s="66" t="s">
        <v>196</v>
      </c>
      <c r="H44" s="107">
        <f>H45</f>
        <v>0</v>
      </c>
    </row>
    <row r="45" spans="1:8" ht="25.5" customHeight="1" hidden="1">
      <c r="A45" s="30"/>
      <c r="B45" s="30"/>
      <c r="D45" s="30"/>
      <c r="E45" s="30"/>
      <c r="F45" s="88" t="s">
        <v>201</v>
      </c>
      <c r="G45" s="83" t="s">
        <v>197</v>
      </c>
      <c r="H45" s="108">
        <f>H46</f>
        <v>0</v>
      </c>
    </row>
    <row r="46" spans="1:8" ht="32.25" customHeight="1" hidden="1">
      <c r="A46" s="30"/>
      <c r="B46" s="30"/>
      <c r="D46" s="30"/>
      <c r="E46" s="30"/>
      <c r="F46" s="88" t="s">
        <v>198</v>
      </c>
      <c r="G46" s="83" t="s">
        <v>199</v>
      </c>
      <c r="H46" s="108">
        <v>0</v>
      </c>
    </row>
    <row r="47" spans="1:8" ht="63.75" customHeight="1">
      <c r="A47" s="30"/>
      <c r="B47" s="30"/>
      <c r="D47" s="30"/>
      <c r="E47" s="30"/>
      <c r="F47" s="87" t="s">
        <v>203</v>
      </c>
      <c r="G47" s="82" t="s">
        <v>232</v>
      </c>
      <c r="H47" s="107">
        <f>H48</f>
        <v>699</v>
      </c>
    </row>
    <row r="48" spans="1:8" ht="64.5" customHeight="1">
      <c r="A48" s="30"/>
      <c r="B48" s="30"/>
      <c r="D48" s="30"/>
      <c r="E48" s="30"/>
      <c r="F48" s="88" t="s">
        <v>202</v>
      </c>
      <c r="G48" s="83" t="s">
        <v>233</v>
      </c>
      <c r="H48" s="108">
        <v>699</v>
      </c>
    </row>
    <row r="49" spans="6:8" s="30" customFormat="1" ht="64.5" customHeight="1">
      <c r="F49" s="87" t="s">
        <v>147</v>
      </c>
      <c r="G49" s="100" t="s">
        <v>251</v>
      </c>
      <c r="H49" s="107">
        <f>H50</f>
        <v>8</v>
      </c>
    </row>
    <row r="50" spans="6:8" s="30" customFormat="1" ht="54.75" customHeight="1">
      <c r="F50" s="88" t="s">
        <v>72</v>
      </c>
      <c r="G50" s="101" t="s">
        <v>252</v>
      </c>
      <c r="H50" s="108">
        <v>8</v>
      </c>
    </row>
    <row r="51" spans="1:8" ht="27" customHeight="1">
      <c r="A51" s="30"/>
      <c r="B51" s="30"/>
      <c r="D51" s="30"/>
      <c r="E51" s="30"/>
      <c r="F51" s="87" t="s">
        <v>195</v>
      </c>
      <c r="G51" s="81" t="s">
        <v>196</v>
      </c>
      <c r="H51" s="107">
        <f>H52</f>
        <v>13.6</v>
      </c>
    </row>
    <row r="52" spans="1:8" ht="43.5" customHeight="1">
      <c r="A52" s="30"/>
      <c r="B52" s="30"/>
      <c r="D52" s="30"/>
      <c r="E52" s="30"/>
      <c r="F52" s="88" t="s">
        <v>198</v>
      </c>
      <c r="G52" s="83" t="s">
        <v>199</v>
      </c>
      <c r="H52" s="108">
        <v>13.6</v>
      </c>
    </row>
    <row r="53" spans="1:8" ht="66" customHeight="1">
      <c r="A53" s="30"/>
      <c r="B53" s="30"/>
      <c r="D53" s="30"/>
      <c r="E53" s="30"/>
      <c r="F53" s="91" t="s">
        <v>54</v>
      </c>
      <c r="G53" s="31" t="s">
        <v>234</v>
      </c>
      <c r="H53" s="107">
        <f>H56+H54</f>
        <v>19255.47</v>
      </c>
    </row>
    <row r="54" spans="1:8" ht="0.75" customHeight="1">
      <c r="A54" s="30"/>
      <c r="B54" s="30"/>
      <c r="D54" s="30"/>
      <c r="E54" s="30"/>
      <c r="F54" s="91" t="s">
        <v>53</v>
      </c>
      <c r="G54" s="66" t="s">
        <v>145</v>
      </c>
      <c r="H54" s="107">
        <f>H55</f>
        <v>0</v>
      </c>
    </row>
    <row r="55" spans="1:8" ht="28.5" customHeight="1" hidden="1">
      <c r="A55" s="30"/>
      <c r="B55" s="30"/>
      <c r="D55" s="30"/>
      <c r="E55" s="30"/>
      <c r="F55" s="93" t="s">
        <v>56</v>
      </c>
      <c r="G55" s="65" t="s">
        <v>144</v>
      </c>
      <c r="H55" s="108">
        <v>0</v>
      </c>
    </row>
    <row r="56" spans="1:8" ht="66.75" customHeight="1">
      <c r="A56" s="30"/>
      <c r="B56" s="30"/>
      <c r="D56" s="30"/>
      <c r="E56" s="30"/>
      <c r="F56" s="91" t="s">
        <v>57</v>
      </c>
      <c r="G56" s="31" t="s">
        <v>235</v>
      </c>
      <c r="H56" s="107">
        <f>H57</f>
        <v>19255.47</v>
      </c>
    </row>
    <row r="57" spans="1:8" ht="63.75">
      <c r="A57" s="30"/>
      <c r="B57" s="30"/>
      <c r="D57" s="30"/>
      <c r="E57" s="30"/>
      <c r="F57" s="92" t="s">
        <v>60</v>
      </c>
      <c r="G57" s="7" t="s">
        <v>236</v>
      </c>
      <c r="H57" s="108">
        <v>19255.47</v>
      </c>
    </row>
    <row r="58" spans="6:8" s="78" customFormat="1" ht="25.5">
      <c r="F58" s="91" t="s">
        <v>180</v>
      </c>
      <c r="G58" s="31" t="s">
        <v>191</v>
      </c>
      <c r="H58" s="107">
        <f>H59</f>
        <v>2619</v>
      </c>
    </row>
    <row r="59" spans="6:8" s="78" customFormat="1" ht="25.5">
      <c r="F59" s="92" t="s">
        <v>183</v>
      </c>
      <c r="G59" s="7" t="s">
        <v>184</v>
      </c>
      <c r="H59" s="108">
        <f>H60</f>
        <v>2619</v>
      </c>
    </row>
    <row r="60" spans="6:9" s="78" customFormat="1" ht="27" customHeight="1">
      <c r="F60" s="92" t="s">
        <v>185</v>
      </c>
      <c r="G60" s="7" t="s">
        <v>186</v>
      </c>
      <c r="H60" s="108">
        <f>H61+H62</f>
        <v>2619</v>
      </c>
      <c r="I60" s="102"/>
    </row>
    <row r="61" spans="6:8" s="78" customFormat="1" ht="27" customHeight="1">
      <c r="F61" s="92" t="s">
        <v>188</v>
      </c>
      <c r="G61" s="7" t="s">
        <v>256</v>
      </c>
      <c r="H61" s="108">
        <v>52</v>
      </c>
    </row>
    <row r="62" spans="1:8" ht="51">
      <c r="A62" s="30"/>
      <c r="B62" s="30"/>
      <c r="D62" s="30"/>
      <c r="E62" s="30"/>
      <c r="F62" s="92" t="s">
        <v>181</v>
      </c>
      <c r="G62" s="7" t="s">
        <v>192</v>
      </c>
      <c r="H62" s="108">
        <v>2567</v>
      </c>
    </row>
    <row r="63" spans="1:8" ht="18" customHeight="1">
      <c r="A63" s="30"/>
      <c r="B63" s="30"/>
      <c r="D63" s="30"/>
      <c r="E63" s="30"/>
      <c r="F63" s="91" t="s">
        <v>61</v>
      </c>
      <c r="G63" s="31" t="s">
        <v>62</v>
      </c>
      <c r="H63" s="107">
        <f>H64+H69</f>
        <v>46767.479</v>
      </c>
    </row>
    <row r="64" spans="1:8" ht="63" customHeight="1">
      <c r="A64" s="30"/>
      <c r="B64" s="30"/>
      <c r="D64" s="30"/>
      <c r="E64" s="30"/>
      <c r="F64" s="92" t="s">
        <v>106</v>
      </c>
      <c r="G64" s="7" t="s">
        <v>237</v>
      </c>
      <c r="H64" s="108">
        <f>H65+H67</f>
        <v>10607.4</v>
      </c>
    </row>
    <row r="65" spans="1:8" ht="63" customHeight="1">
      <c r="A65" s="30"/>
      <c r="B65" s="30"/>
      <c r="D65" s="30"/>
      <c r="E65" s="30"/>
      <c r="F65" s="92" t="s">
        <v>107</v>
      </c>
      <c r="G65" s="7" t="s">
        <v>238</v>
      </c>
      <c r="H65" s="108">
        <f>H66</f>
        <v>10607.4</v>
      </c>
    </row>
    <row r="66" spans="1:8" ht="63.75" customHeight="1">
      <c r="A66" s="30"/>
      <c r="B66" s="30"/>
      <c r="D66" s="30"/>
      <c r="E66" s="30"/>
      <c r="F66" s="92" t="s">
        <v>108</v>
      </c>
      <c r="G66" s="7" t="s">
        <v>239</v>
      </c>
      <c r="H66" s="108">
        <v>10607.4</v>
      </c>
    </row>
    <row r="67" spans="1:8" ht="63.75" hidden="1">
      <c r="A67" s="30"/>
      <c r="B67" s="30"/>
      <c r="D67" s="30"/>
      <c r="E67" s="30"/>
      <c r="F67" s="92" t="s">
        <v>152</v>
      </c>
      <c r="G67" s="7" t="s">
        <v>153</v>
      </c>
      <c r="H67" s="108">
        <f>H68</f>
        <v>0</v>
      </c>
    </row>
    <row r="68" spans="1:8" ht="76.5" hidden="1">
      <c r="A68" s="30"/>
      <c r="B68" s="30"/>
      <c r="D68" s="30"/>
      <c r="E68" s="30"/>
      <c r="F68" s="92" t="s">
        <v>154</v>
      </c>
      <c r="G68" s="7" t="s">
        <v>155</v>
      </c>
      <c r="H68" s="108">
        <v>0</v>
      </c>
    </row>
    <row r="69" spans="1:8" ht="42" customHeight="1">
      <c r="A69" s="30"/>
      <c r="B69" s="30"/>
      <c r="D69" s="30"/>
      <c r="E69" s="30"/>
      <c r="F69" s="92" t="s">
        <v>94</v>
      </c>
      <c r="G69" s="7" t="s">
        <v>240</v>
      </c>
      <c r="H69" s="108">
        <f>H70+H72</f>
        <v>36160.079</v>
      </c>
    </row>
    <row r="70" spans="1:8" ht="27" customHeight="1">
      <c r="A70" s="30"/>
      <c r="B70" s="30"/>
      <c r="D70" s="30"/>
      <c r="E70" s="30"/>
      <c r="F70" s="92" t="s">
        <v>190</v>
      </c>
      <c r="G70" s="7" t="s">
        <v>187</v>
      </c>
      <c r="H70" s="108">
        <f>H71</f>
        <v>34465.079</v>
      </c>
    </row>
    <row r="71" spans="1:8" ht="38.25" customHeight="1">
      <c r="A71" s="30"/>
      <c r="B71" s="30"/>
      <c r="D71" s="30"/>
      <c r="E71" s="30"/>
      <c r="F71" s="92" t="s">
        <v>93</v>
      </c>
      <c r="G71" s="7" t="s">
        <v>63</v>
      </c>
      <c r="H71" s="108">
        <v>34465.079</v>
      </c>
    </row>
    <row r="72" spans="1:8" ht="38.25" customHeight="1">
      <c r="A72" s="30"/>
      <c r="B72" s="30"/>
      <c r="D72" s="30"/>
      <c r="E72" s="30"/>
      <c r="F72" s="92" t="s">
        <v>189</v>
      </c>
      <c r="G72" s="7" t="s">
        <v>241</v>
      </c>
      <c r="H72" s="108">
        <f>H73</f>
        <v>1695</v>
      </c>
    </row>
    <row r="73" spans="1:8" ht="37.5" customHeight="1">
      <c r="A73" s="30"/>
      <c r="B73" s="30"/>
      <c r="D73" s="30"/>
      <c r="E73" s="30"/>
      <c r="F73" s="92" t="s">
        <v>182</v>
      </c>
      <c r="G73" s="7" t="s">
        <v>242</v>
      </c>
      <c r="H73" s="108">
        <v>1695</v>
      </c>
    </row>
    <row r="74" spans="1:8" ht="17.25" customHeight="1">
      <c r="A74" s="30"/>
      <c r="B74" s="30"/>
      <c r="D74" s="30"/>
      <c r="E74" s="30"/>
      <c r="F74" s="91" t="s">
        <v>223</v>
      </c>
      <c r="G74" s="31" t="s">
        <v>224</v>
      </c>
      <c r="H74" s="107">
        <f>H75</f>
        <v>691.56</v>
      </c>
    </row>
    <row r="75" spans="1:8" ht="26.25" customHeight="1">
      <c r="A75" s="30"/>
      <c r="B75" s="30"/>
      <c r="D75" s="30"/>
      <c r="E75" s="30"/>
      <c r="F75" s="92" t="s">
        <v>225</v>
      </c>
      <c r="G75" s="7" t="s">
        <v>226</v>
      </c>
      <c r="H75" s="108">
        <f>H76</f>
        <v>691.56</v>
      </c>
    </row>
    <row r="76" spans="1:8" ht="26.25" customHeight="1">
      <c r="A76" s="30"/>
      <c r="B76" s="30"/>
      <c r="D76" s="30"/>
      <c r="E76" s="30"/>
      <c r="F76" s="92" t="s">
        <v>227</v>
      </c>
      <c r="G76" s="7" t="s">
        <v>228</v>
      </c>
      <c r="H76" s="108">
        <v>691.56</v>
      </c>
    </row>
    <row r="77" spans="1:8" ht="14.25" customHeight="1">
      <c r="A77" s="30"/>
      <c r="B77" s="30"/>
      <c r="D77" s="30"/>
      <c r="E77" s="30"/>
      <c r="F77" s="91" t="s">
        <v>78</v>
      </c>
      <c r="G77" s="31" t="s">
        <v>79</v>
      </c>
      <c r="H77" s="107">
        <f>H78</f>
        <v>500</v>
      </c>
    </row>
    <row r="78" spans="1:8" ht="12.75" customHeight="1">
      <c r="A78" s="30"/>
      <c r="B78" s="30"/>
      <c r="D78" s="30"/>
      <c r="E78" s="30"/>
      <c r="F78" s="92" t="s">
        <v>80</v>
      </c>
      <c r="G78" s="7" t="s">
        <v>79</v>
      </c>
      <c r="H78" s="108">
        <f>H79</f>
        <v>500</v>
      </c>
    </row>
    <row r="79" spans="1:8" ht="12.75" customHeight="1">
      <c r="A79" s="30"/>
      <c r="B79" s="30"/>
      <c r="D79" s="30"/>
      <c r="E79" s="30"/>
      <c r="F79" s="92" t="s">
        <v>81</v>
      </c>
      <c r="G79" s="7" t="s">
        <v>82</v>
      </c>
      <c r="H79" s="108">
        <v>500</v>
      </c>
    </row>
    <row r="80" spans="1:8" ht="18" customHeight="1">
      <c r="A80" s="30"/>
      <c r="B80" s="30"/>
      <c r="D80" s="30"/>
      <c r="E80" s="30"/>
      <c r="F80" s="91" t="s">
        <v>171</v>
      </c>
      <c r="G80" s="31" t="s">
        <v>172</v>
      </c>
      <c r="H80" s="107">
        <f>H96+H112</f>
        <v>101629.31399999998</v>
      </c>
    </row>
    <row r="81" spans="1:8" ht="25.5" hidden="1">
      <c r="A81" s="30"/>
      <c r="B81" s="30"/>
      <c r="D81" s="30"/>
      <c r="E81" s="30"/>
      <c r="F81" s="91" t="s">
        <v>18</v>
      </c>
      <c r="G81" s="31" t="s">
        <v>128</v>
      </c>
      <c r="H81" s="107">
        <f>H82+H91</f>
        <v>0</v>
      </c>
    </row>
    <row r="82" spans="1:8" ht="25.5" hidden="1">
      <c r="A82" s="30"/>
      <c r="B82" s="30"/>
      <c r="D82" s="30"/>
      <c r="E82" s="30"/>
      <c r="F82" s="91" t="s">
        <v>163</v>
      </c>
      <c r="G82" s="31" t="s">
        <v>164</v>
      </c>
      <c r="H82" s="107">
        <f>H83+H85+H88</f>
        <v>0</v>
      </c>
    </row>
    <row r="83" spans="1:8" ht="51" hidden="1">
      <c r="A83" s="30"/>
      <c r="B83" s="30"/>
      <c r="D83" s="30"/>
      <c r="E83" s="30"/>
      <c r="F83" s="92" t="s">
        <v>100</v>
      </c>
      <c r="G83" s="7" t="s">
        <v>156</v>
      </c>
      <c r="H83" s="108">
        <f>H84</f>
        <v>0</v>
      </c>
    </row>
    <row r="84" spans="1:8" ht="36.75" customHeight="1" hidden="1">
      <c r="A84" s="30"/>
      <c r="B84" s="30"/>
      <c r="D84" s="30"/>
      <c r="E84" s="30"/>
      <c r="F84" s="92" t="s">
        <v>101</v>
      </c>
      <c r="G84" s="7" t="s">
        <v>141</v>
      </c>
      <c r="H84" s="108">
        <v>0</v>
      </c>
    </row>
    <row r="85" spans="1:8" ht="76.5" hidden="1">
      <c r="A85" s="30"/>
      <c r="B85" s="30"/>
      <c r="D85" s="30"/>
      <c r="E85" s="30"/>
      <c r="F85" s="92" t="s">
        <v>129</v>
      </c>
      <c r="G85" s="7" t="s">
        <v>136</v>
      </c>
      <c r="H85" s="108">
        <f>H86</f>
        <v>0</v>
      </c>
    </row>
    <row r="86" spans="1:8" ht="63.75" hidden="1">
      <c r="A86" s="30"/>
      <c r="B86" s="30"/>
      <c r="D86" s="30"/>
      <c r="E86" s="30"/>
      <c r="F86" s="92" t="s">
        <v>130</v>
      </c>
      <c r="G86" s="7" t="s">
        <v>137</v>
      </c>
      <c r="H86" s="108">
        <f>H87</f>
        <v>0</v>
      </c>
    </row>
    <row r="87" spans="1:8" ht="51" hidden="1">
      <c r="A87" s="30"/>
      <c r="B87" s="30"/>
      <c r="D87" s="30"/>
      <c r="E87" s="30"/>
      <c r="F87" s="92" t="s">
        <v>131</v>
      </c>
      <c r="G87" s="7" t="s">
        <v>135</v>
      </c>
      <c r="H87" s="108">
        <v>0</v>
      </c>
    </row>
    <row r="88" spans="1:8" ht="51" hidden="1">
      <c r="A88" s="30"/>
      <c r="B88" s="30"/>
      <c r="D88" s="30"/>
      <c r="E88" s="30"/>
      <c r="F88" s="92" t="s">
        <v>132</v>
      </c>
      <c r="G88" s="7" t="s">
        <v>138</v>
      </c>
      <c r="H88" s="108">
        <f>H89</f>
        <v>0</v>
      </c>
    </row>
    <row r="89" spans="1:8" ht="51" hidden="1">
      <c r="A89" s="30"/>
      <c r="B89" s="30"/>
      <c r="D89" s="30"/>
      <c r="E89" s="30"/>
      <c r="F89" s="92" t="s">
        <v>133</v>
      </c>
      <c r="G89" s="7" t="s">
        <v>139</v>
      </c>
      <c r="H89" s="108">
        <f>H90</f>
        <v>0</v>
      </c>
    </row>
    <row r="90" spans="1:8" ht="38.25" hidden="1">
      <c r="A90" s="30"/>
      <c r="B90" s="30"/>
      <c r="D90" s="30"/>
      <c r="E90" s="30"/>
      <c r="F90" s="92" t="s">
        <v>134</v>
      </c>
      <c r="G90" s="7" t="s">
        <v>140</v>
      </c>
      <c r="H90" s="108">
        <v>0</v>
      </c>
    </row>
    <row r="91" spans="1:8" ht="14.25" hidden="1">
      <c r="A91" s="30"/>
      <c r="B91" s="30"/>
      <c r="D91" s="30"/>
      <c r="E91" s="30"/>
      <c r="F91" s="91" t="s">
        <v>157</v>
      </c>
      <c r="G91" s="31" t="s">
        <v>158</v>
      </c>
      <c r="H91" s="107">
        <f>H94+H92</f>
        <v>0</v>
      </c>
    </row>
    <row r="92" spans="1:8" ht="51" hidden="1">
      <c r="A92" s="30"/>
      <c r="B92" s="30"/>
      <c r="D92" s="30"/>
      <c r="E92" s="30"/>
      <c r="F92" s="92" t="s">
        <v>165</v>
      </c>
      <c r="G92" s="7" t="s">
        <v>166</v>
      </c>
      <c r="H92" s="108">
        <f>H93</f>
        <v>0</v>
      </c>
    </row>
    <row r="93" spans="1:8" ht="51" hidden="1">
      <c r="A93" s="30"/>
      <c r="B93" s="30"/>
      <c r="D93" s="30"/>
      <c r="E93" s="30"/>
      <c r="F93" s="92" t="s">
        <v>167</v>
      </c>
      <c r="G93" s="7" t="s">
        <v>168</v>
      </c>
      <c r="H93" s="108">
        <v>0</v>
      </c>
    </row>
    <row r="94" spans="1:8" ht="3" customHeight="1" hidden="1" thickBot="1">
      <c r="A94" s="30"/>
      <c r="B94" s="30"/>
      <c r="D94" s="30"/>
      <c r="E94" s="30"/>
      <c r="F94" s="92" t="s">
        <v>159</v>
      </c>
      <c r="G94" s="7" t="s">
        <v>160</v>
      </c>
      <c r="H94" s="108">
        <f>H95</f>
        <v>0</v>
      </c>
    </row>
    <row r="95" spans="1:8" ht="25.5" hidden="1">
      <c r="A95" s="30"/>
      <c r="B95" s="30"/>
      <c r="D95" s="30"/>
      <c r="E95" s="30"/>
      <c r="F95" s="92" t="s">
        <v>162</v>
      </c>
      <c r="G95" s="7" t="s">
        <v>161</v>
      </c>
      <c r="H95" s="108">
        <v>0</v>
      </c>
    </row>
    <row r="96" spans="1:8" ht="25.5">
      <c r="A96" s="30"/>
      <c r="B96" s="30"/>
      <c r="D96" s="30"/>
      <c r="E96" s="30"/>
      <c r="F96" s="91" t="s">
        <v>18</v>
      </c>
      <c r="G96" s="31" t="s">
        <v>128</v>
      </c>
      <c r="H96" s="107">
        <f>H97+H100+H109</f>
        <v>89546.19899999998</v>
      </c>
    </row>
    <row r="97" spans="1:8" ht="25.5">
      <c r="A97" s="30"/>
      <c r="B97" s="30"/>
      <c r="D97" s="30"/>
      <c r="E97" s="30"/>
      <c r="F97" s="94" t="s">
        <v>209</v>
      </c>
      <c r="G97" s="31" t="s">
        <v>210</v>
      </c>
      <c r="H97" s="107">
        <f>H98</f>
        <v>6756.4</v>
      </c>
    </row>
    <row r="98" spans="6:8" s="30" customFormat="1" ht="25.5">
      <c r="F98" s="95" t="s">
        <v>211</v>
      </c>
      <c r="G98" s="7" t="s">
        <v>212</v>
      </c>
      <c r="H98" s="108">
        <f>H99</f>
        <v>6756.4</v>
      </c>
    </row>
    <row r="99" spans="6:8" s="30" customFormat="1" ht="25.5">
      <c r="F99" s="95" t="s">
        <v>213</v>
      </c>
      <c r="G99" s="7" t="s">
        <v>214</v>
      </c>
      <c r="H99" s="108">
        <v>6756.4</v>
      </c>
    </row>
    <row r="100" spans="1:8" ht="25.5">
      <c r="A100" s="30"/>
      <c r="B100" s="30"/>
      <c r="D100" s="30"/>
      <c r="E100" s="30"/>
      <c r="F100" s="94" t="s">
        <v>64</v>
      </c>
      <c r="G100" s="31" t="s">
        <v>164</v>
      </c>
      <c r="H100" s="107">
        <f>H101+H106</f>
        <v>80784.29999999999</v>
      </c>
    </row>
    <row r="101" spans="1:8" ht="51">
      <c r="A101" s="30"/>
      <c r="B101" s="30"/>
      <c r="D101" s="30"/>
      <c r="E101" s="30"/>
      <c r="F101" s="94" t="s">
        <v>219</v>
      </c>
      <c r="G101" s="31" t="s">
        <v>244</v>
      </c>
      <c r="H101" s="107">
        <f>H102</f>
        <v>74436.4</v>
      </c>
    </row>
    <row r="102" spans="6:8" s="30" customFormat="1" ht="38.25">
      <c r="F102" s="95" t="s">
        <v>101</v>
      </c>
      <c r="G102" s="7" t="s">
        <v>141</v>
      </c>
      <c r="H102" s="108">
        <f>H104+H105+H103</f>
        <v>74436.4</v>
      </c>
    </row>
    <row r="103" spans="1:8" ht="89.25">
      <c r="A103" s="30"/>
      <c r="B103" s="30"/>
      <c r="D103" s="30"/>
      <c r="E103" s="30"/>
      <c r="F103" s="95" t="s">
        <v>246</v>
      </c>
      <c r="G103" s="7" t="s">
        <v>247</v>
      </c>
      <c r="H103" s="108">
        <v>70100</v>
      </c>
    </row>
    <row r="104" spans="1:8" ht="38.25">
      <c r="A104" s="30"/>
      <c r="B104" s="30"/>
      <c r="D104" s="30"/>
      <c r="E104" s="30"/>
      <c r="F104" s="95" t="s">
        <v>220</v>
      </c>
      <c r="G104" s="7" t="s">
        <v>221</v>
      </c>
      <c r="H104" s="108">
        <v>602</v>
      </c>
    </row>
    <row r="105" spans="1:8" ht="75.75" customHeight="1">
      <c r="A105" s="30"/>
      <c r="B105" s="30"/>
      <c r="D105" s="30"/>
      <c r="E105" s="30"/>
      <c r="F105" s="95" t="s">
        <v>243</v>
      </c>
      <c r="G105" s="7" t="s">
        <v>222</v>
      </c>
      <c r="H105" s="108">
        <v>3734.4</v>
      </c>
    </row>
    <row r="106" spans="1:8" ht="14.25">
      <c r="A106" s="30"/>
      <c r="B106" s="30"/>
      <c r="D106" s="30"/>
      <c r="E106" s="30"/>
      <c r="F106" s="98" t="s">
        <v>253</v>
      </c>
      <c r="G106" s="99" t="s">
        <v>254</v>
      </c>
      <c r="H106" s="107">
        <f>H107+H108</f>
        <v>6347.9</v>
      </c>
    </row>
    <row r="107" spans="1:8" ht="89.25">
      <c r="A107" s="30"/>
      <c r="B107" s="30"/>
      <c r="D107" s="30"/>
      <c r="E107" s="30"/>
      <c r="F107" s="96" t="s">
        <v>248</v>
      </c>
      <c r="G107" s="97" t="s">
        <v>249</v>
      </c>
      <c r="H107" s="108">
        <v>2097.9</v>
      </c>
    </row>
    <row r="108" spans="1:8" ht="51">
      <c r="A108" s="30"/>
      <c r="B108" s="30"/>
      <c r="D108" s="30"/>
      <c r="E108" s="30"/>
      <c r="F108" s="96" t="s">
        <v>255</v>
      </c>
      <c r="G108" s="97" t="s">
        <v>257</v>
      </c>
      <c r="H108" s="108">
        <v>4250</v>
      </c>
    </row>
    <row r="109" spans="1:8" ht="14.25">
      <c r="A109" s="30"/>
      <c r="B109" s="30"/>
      <c r="D109" s="30"/>
      <c r="E109" s="30"/>
      <c r="F109" s="91" t="s">
        <v>157</v>
      </c>
      <c r="G109" s="31" t="s">
        <v>158</v>
      </c>
      <c r="H109" s="107">
        <f>H110</f>
        <v>2005.499</v>
      </c>
    </row>
    <row r="110" spans="1:8" ht="50.25" customHeight="1">
      <c r="A110" s="30"/>
      <c r="B110" s="30"/>
      <c r="D110" s="30"/>
      <c r="E110" s="30"/>
      <c r="F110" s="92" t="s">
        <v>165</v>
      </c>
      <c r="G110" s="7" t="s">
        <v>207</v>
      </c>
      <c r="H110" s="108">
        <f>H111</f>
        <v>2005.499</v>
      </c>
    </row>
    <row r="111" spans="1:8" ht="50.25" customHeight="1">
      <c r="A111" s="30"/>
      <c r="B111" s="30"/>
      <c r="D111" s="30"/>
      <c r="E111" s="30"/>
      <c r="F111" s="92" t="s">
        <v>167</v>
      </c>
      <c r="G111" s="7" t="s">
        <v>208</v>
      </c>
      <c r="H111" s="108">
        <v>2005.499</v>
      </c>
    </row>
    <row r="112" spans="1:8" ht="14.25">
      <c r="A112" s="30"/>
      <c r="B112" s="30"/>
      <c r="D112" s="30"/>
      <c r="E112" s="30"/>
      <c r="F112" s="91" t="s">
        <v>169</v>
      </c>
      <c r="G112" s="31" t="s">
        <v>170</v>
      </c>
      <c r="H112" s="107">
        <f>H113</f>
        <v>12083.115</v>
      </c>
    </row>
    <row r="113" spans="1:8" ht="15">
      <c r="A113" s="30"/>
      <c r="B113" s="30"/>
      <c r="D113" s="30"/>
      <c r="E113" s="30"/>
      <c r="F113" s="92" t="s">
        <v>142</v>
      </c>
      <c r="G113" s="7" t="s">
        <v>143</v>
      </c>
      <c r="H113" s="108">
        <v>12083.115</v>
      </c>
    </row>
    <row r="114" spans="1:8" ht="15.75" thickBot="1">
      <c r="A114" s="30"/>
      <c r="B114" s="30"/>
      <c r="D114" s="30"/>
      <c r="E114" s="30"/>
      <c r="F114" s="131" t="s">
        <v>23</v>
      </c>
      <c r="G114" s="132"/>
      <c r="H114" s="109">
        <f>H12+H80</f>
        <v>299332.023</v>
      </c>
    </row>
    <row r="117" spans="6:8" ht="12.75" customHeight="1">
      <c r="F117" s="115"/>
      <c r="G117" s="115"/>
      <c r="H117" s="115"/>
    </row>
    <row r="119" spans="6:8" ht="26.25" customHeight="1">
      <c r="F119" s="130"/>
      <c r="G119" s="130"/>
      <c r="H119" s="130"/>
    </row>
    <row r="120" spans="7:8" ht="12.75">
      <c r="G120" s="25"/>
      <c r="H120" s="44"/>
    </row>
    <row r="121" spans="6:8" ht="23.25" customHeight="1">
      <c r="F121" s="115"/>
      <c r="G121" s="115"/>
      <c r="H121" s="115"/>
    </row>
    <row r="123" spans="6:8" ht="12.75" customHeight="1">
      <c r="F123" s="115"/>
      <c r="G123" s="115"/>
      <c r="H123" s="115"/>
    </row>
    <row r="125" spans="6:8" ht="12.75">
      <c r="F125" s="115"/>
      <c r="G125" s="115"/>
      <c r="H125" s="115"/>
    </row>
  </sheetData>
  <sheetProtection/>
  <mergeCells count="13">
    <mergeCell ref="G1:H1"/>
    <mergeCell ref="G2:H2"/>
    <mergeCell ref="G3:H3"/>
    <mergeCell ref="G5:H5"/>
    <mergeCell ref="G7:H7"/>
    <mergeCell ref="F117:H117"/>
    <mergeCell ref="F123:H123"/>
    <mergeCell ref="G6:H6"/>
    <mergeCell ref="F9:H10"/>
    <mergeCell ref="F125:H125"/>
    <mergeCell ref="F121:H121"/>
    <mergeCell ref="F119:H119"/>
    <mergeCell ref="F114:G11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62"/>
      <c r="G2" s="139" t="s">
        <v>112</v>
      </c>
      <c r="H2" s="139"/>
    </row>
    <row r="3" spans="6:8" ht="0.75" customHeight="1" hidden="1">
      <c r="F3" s="62"/>
      <c r="G3" s="139"/>
      <c r="H3" s="139"/>
    </row>
    <row r="4" spans="6:8" ht="15" hidden="1">
      <c r="F4" s="62"/>
      <c r="G4" s="139"/>
      <c r="H4" s="139"/>
    </row>
    <row r="5" spans="6:8" ht="20.25" customHeight="1">
      <c r="F5" s="62"/>
      <c r="G5" s="139"/>
      <c r="H5" s="139"/>
    </row>
    <row r="6" spans="6:8" ht="17.25" customHeight="1">
      <c r="F6" s="62"/>
      <c r="G6" s="140" t="s">
        <v>113</v>
      </c>
      <c r="H6" s="140"/>
    </row>
    <row r="7" spans="6:8" ht="13.5" customHeight="1">
      <c r="F7" s="62"/>
      <c r="G7" s="140" t="s">
        <v>114</v>
      </c>
      <c r="H7" s="140"/>
    </row>
    <row r="8" spans="6:8" ht="13.5" customHeight="1">
      <c r="F8" s="62"/>
      <c r="G8" s="63"/>
      <c r="H8" s="63"/>
    </row>
    <row r="9" spans="6:8" ht="13.5" customHeight="1">
      <c r="F9" s="62"/>
      <c r="G9" s="63"/>
      <c r="H9" s="63"/>
    </row>
    <row r="10" spans="6:8" ht="13.5" customHeight="1">
      <c r="F10" s="62"/>
      <c r="G10" s="63"/>
      <c r="H10" s="63"/>
    </row>
    <row r="11" spans="6:8" ht="13.5" customHeight="1">
      <c r="F11" s="62"/>
      <c r="G11" s="63"/>
      <c r="H11" s="63"/>
    </row>
    <row r="12" spans="6:8" ht="13.5" customHeight="1">
      <c r="F12" s="62"/>
      <c r="G12" s="63"/>
      <c r="H12" s="63"/>
    </row>
    <row r="13" spans="6:8" ht="13.5" customHeight="1">
      <c r="F13" s="62"/>
      <c r="G13" s="63"/>
      <c r="H13" s="63"/>
    </row>
    <row r="14" spans="6:8" ht="13.5" customHeight="1">
      <c r="F14" s="62"/>
      <c r="G14" s="63"/>
      <c r="H14" s="63"/>
    </row>
    <row r="15" spans="6:8" ht="13.5" customHeight="1">
      <c r="F15" s="62"/>
      <c r="G15" s="63"/>
      <c r="H15" s="63"/>
    </row>
    <row r="16" spans="6:8" ht="12" customHeight="1">
      <c r="F16" s="62"/>
      <c r="G16" s="63"/>
      <c r="H16" s="63"/>
    </row>
    <row r="17" spans="6:8" ht="13.5" customHeight="1" hidden="1">
      <c r="F17" s="62"/>
      <c r="G17" s="63"/>
      <c r="H17" s="63"/>
    </row>
    <row r="18" spans="6:8" ht="13.5" customHeight="1">
      <c r="F18" s="141" t="s">
        <v>118</v>
      </c>
      <c r="G18" s="141"/>
      <c r="H18" s="141"/>
    </row>
    <row r="19" spans="6:8" ht="13.5" customHeight="1">
      <c r="F19" s="141"/>
      <c r="G19" s="141"/>
      <c r="H19" s="141"/>
    </row>
    <row r="20" spans="6:8" ht="3.75" customHeight="1" hidden="1">
      <c r="F20" s="141"/>
      <c r="G20" s="141"/>
      <c r="H20" s="141"/>
    </row>
    <row r="21" spans="6:8" ht="15" customHeight="1">
      <c r="F21" s="138"/>
      <c r="G21" s="138"/>
      <c r="H21" s="138"/>
    </row>
    <row r="22" spans="6:8" ht="14.25" customHeight="1">
      <c r="F22" s="142"/>
      <c r="G22" s="142"/>
      <c r="H22" s="142"/>
    </row>
    <row r="23" spans="6:8" ht="59.25" customHeight="1">
      <c r="F23" s="1" t="s">
        <v>0</v>
      </c>
      <c r="G23" s="2" t="s">
        <v>1</v>
      </c>
      <c r="H23" s="43" t="s">
        <v>115</v>
      </c>
    </row>
    <row r="24" spans="6:8" ht="14.25" customHeight="1">
      <c r="F24" s="3" t="s">
        <v>3</v>
      </c>
      <c r="G24" s="5" t="s">
        <v>74</v>
      </c>
      <c r="H24" s="46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6">
        <f>H26</f>
        <v>42113</v>
      </c>
    </row>
    <row r="26" spans="6:8" ht="18" customHeight="1">
      <c r="F26" s="3" t="s">
        <v>6</v>
      </c>
      <c r="G26" s="5" t="s">
        <v>7</v>
      </c>
      <c r="H26" s="46">
        <f>H27+H28+H29+H30+H31</f>
        <v>42113</v>
      </c>
    </row>
    <row r="27" spans="6:8" ht="41.25" customHeight="1">
      <c r="F27" s="8" t="s">
        <v>37</v>
      </c>
      <c r="G27" s="7" t="s">
        <v>8</v>
      </c>
      <c r="H27" s="47">
        <v>384</v>
      </c>
    </row>
    <row r="28" spans="6:8" ht="53.25" customHeight="1">
      <c r="F28" s="8" t="s">
        <v>38</v>
      </c>
      <c r="G28" s="7" t="s">
        <v>9</v>
      </c>
      <c r="H28" s="47">
        <v>41422</v>
      </c>
    </row>
    <row r="29" spans="6:8" ht="89.25" customHeight="1">
      <c r="F29" s="8" t="s">
        <v>39</v>
      </c>
      <c r="G29" s="7" t="s">
        <v>31</v>
      </c>
      <c r="H29" s="47">
        <v>47</v>
      </c>
    </row>
    <row r="30" spans="6:8" ht="38.25" customHeight="1">
      <c r="F30" s="8" t="s">
        <v>42</v>
      </c>
      <c r="G30" s="7" t="s">
        <v>43</v>
      </c>
      <c r="H30" s="47">
        <v>174</v>
      </c>
    </row>
    <row r="31" spans="6:8" ht="27.75" customHeight="1">
      <c r="F31" s="8" t="s">
        <v>44</v>
      </c>
      <c r="G31" s="7" t="s">
        <v>45</v>
      </c>
      <c r="H31" s="47">
        <v>86</v>
      </c>
    </row>
    <row r="32" spans="6:8" ht="15.75" customHeight="1">
      <c r="F32" s="3" t="s">
        <v>89</v>
      </c>
      <c r="G32" s="31" t="s">
        <v>91</v>
      </c>
      <c r="H32" s="46">
        <f>H33</f>
        <v>17</v>
      </c>
    </row>
    <row r="33" spans="6:8" ht="15.75" customHeight="1">
      <c r="F33" s="8" t="s">
        <v>90</v>
      </c>
      <c r="G33" s="7" t="s">
        <v>92</v>
      </c>
      <c r="H33" s="47">
        <v>17</v>
      </c>
    </row>
    <row r="34" spans="6:8" ht="11.25" customHeight="1">
      <c r="F34" s="3" t="s">
        <v>10</v>
      </c>
      <c r="G34" s="31" t="s">
        <v>11</v>
      </c>
      <c r="H34" s="46">
        <f>H35+H37</f>
        <v>64097</v>
      </c>
    </row>
    <row r="35" spans="6:8" ht="12.75" customHeight="1" hidden="1">
      <c r="F35" s="32" t="s">
        <v>46</v>
      </c>
      <c r="G35" s="31" t="s">
        <v>47</v>
      </c>
      <c r="H35" s="46">
        <f>H36</f>
        <v>3399</v>
      </c>
    </row>
    <row r="36" spans="6:8" ht="39" customHeight="1">
      <c r="F36" s="40" t="s">
        <v>76</v>
      </c>
      <c r="G36" s="7" t="s">
        <v>48</v>
      </c>
      <c r="H36" s="47">
        <v>3399</v>
      </c>
    </row>
    <row r="37" spans="6:8" ht="18" customHeight="1">
      <c r="F37" s="32" t="s">
        <v>12</v>
      </c>
      <c r="G37" s="31" t="s">
        <v>13</v>
      </c>
      <c r="H37" s="46">
        <f>H38+H39</f>
        <v>60698</v>
      </c>
    </row>
    <row r="38" spans="6:8" ht="66" customHeight="1">
      <c r="F38" s="33" t="s">
        <v>35</v>
      </c>
      <c r="G38" s="7" t="s">
        <v>21</v>
      </c>
      <c r="H38" s="47">
        <v>1515</v>
      </c>
    </row>
    <row r="39" spans="6:8" ht="66" customHeight="1">
      <c r="F39" s="34" t="s">
        <v>36</v>
      </c>
      <c r="G39" s="7" t="s">
        <v>20</v>
      </c>
      <c r="H39" s="47">
        <v>59183</v>
      </c>
    </row>
    <row r="40" spans="6:8" ht="25.5" customHeight="1">
      <c r="F40" s="54" t="s">
        <v>84</v>
      </c>
      <c r="G40" s="31" t="s">
        <v>85</v>
      </c>
      <c r="H40" s="46">
        <f>H41</f>
        <v>150</v>
      </c>
    </row>
    <row r="41" spans="6:8" ht="18" customHeight="1">
      <c r="F41" s="34" t="s">
        <v>87</v>
      </c>
      <c r="G41" s="7" t="s">
        <v>11</v>
      </c>
      <c r="H41" s="47">
        <f>H42</f>
        <v>150</v>
      </c>
    </row>
    <row r="42" spans="6:8" ht="41.25" customHeight="1">
      <c r="F42" s="34" t="s">
        <v>88</v>
      </c>
      <c r="G42" s="7" t="s">
        <v>86</v>
      </c>
      <c r="H42" s="47">
        <v>150</v>
      </c>
    </row>
    <row r="43" spans="6:8" ht="30" customHeight="1">
      <c r="F43" s="2" t="s">
        <v>14</v>
      </c>
      <c r="G43" s="35" t="s">
        <v>15</v>
      </c>
      <c r="H43" s="48">
        <f>H44+H49</f>
        <v>8500</v>
      </c>
    </row>
    <row r="44" spans="6:8" ht="12.75" customHeight="1" hidden="1">
      <c r="F44" s="2" t="s">
        <v>16</v>
      </c>
      <c r="G44" s="31" t="s">
        <v>49</v>
      </c>
      <c r="H44" s="48">
        <f>H45+H47</f>
        <v>1500</v>
      </c>
    </row>
    <row r="45" spans="6:8" ht="64.5" customHeight="1">
      <c r="F45" s="18" t="s">
        <v>17</v>
      </c>
      <c r="G45" s="7" t="s">
        <v>50</v>
      </c>
      <c r="H45" s="49">
        <f>H46</f>
        <v>1500</v>
      </c>
    </row>
    <row r="46" spans="6:8" ht="0.75" customHeight="1" hidden="1">
      <c r="F46" s="18" t="s">
        <v>52</v>
      </c>
      <c r="G46" s="7" t="s">
        <v>51</v>
      </c>
      <c r="H46" s="49">
        <v>1500</v>
      </c>
    </row>
    <row r="47" spans="6:8" ht="12.75" customHeight="1" hidden="1">
      <c r="F47" s="38" t="s">
        <v>77</v>
      </c>
      <c r="G47" s="37" t="s">
        <v>71</v>
      </c>
      <c r="H47" s="50">
        <f>H48</f>
        <v>0</v>
      </c>
    </row>
    <row r="48" spans="6:8" ht="84" customHeight="1" hidden="1">
      <c r="F48" s="23" t="s">
        <v>72</v>
      </c>
      <c r="G48" s="36" t="s">
        <v>73</v>
      </c>
      <c r="H48" s="51"/>
    </row>
    <row r="49" spans="6:8" ht="76.5" hidden="1">
      <c r="F49" s="38" t="s">
        <v>54</v>
      </c>
      <c r="G49" s="37" t="s">
        <v>55</v>
      </c>
      <c r="H49" s="50">
        <f>H50+H52</f>
        <v>7000</v>
      </c>
    </row>
    <row r="50" spans="6:8" ht="38.25" hidden="1">
      <c r="F50" s="38" t="s">
        <v>53</v>
      </c>
      <c r="G50" s="37" t="s">
        <v>40</v>
      </c>
      <c r="H50" s="50">
        <f>H51</f>
        <v>0</v>
      </c>
    </row>
    <row r="51" spans="6:8" ht="0.75" customHeight="1" hidden="1">
      <c r="F51" s="23" t="s">
        <v>56</v>
      </c>
      <c r="G51" s="36" t="s">
        <v>41</v>
      </c>
      <c r="H51" s="51">
        <v>0</v>
      </c>
    </row>
    <row r="52" spans="6:8" ht="78" customHeight="1" hidden="1">
      <c r="F52" s="2" t="s">
        <v>57</v>
      </c>
      <c r="G52" s="31" t="s">
        <v>58</v>
      </c>
      <c r="H52" s="48">
        <f>H53</f>
        <v>7000</v>
      </c>
    </row>
    <row r="53" spans="6:8" ht="64.5" customHeight="1">
      <c r="F53" s="23" t="s">
        <v>60</v>
      </c>
      <c r="G53" s="36" t="s">
        <v>59</v>
      </c>
      <c r="H53" s="51">
        <v>7000</v>
      </c>
    </row>
    <row r="54" spans="6:8" ht="26.25" customHeight="1">
      <c r="F54" s="2" t="s">
        <v>61</v>
      </c>
      <c r="G54" s="31" t="s">
        <v>62</v>
      </c>
      <c r="H54" s="48">
        <f>H58+H55</f>
        <v>2680</v>
      </c>
    </row>
    <row r="55" spans="6:8" ht="64.5" customHeight="1" hidden="1">
      <c r="F55" s="18" t="s">
        <v>106</v>
      </c>
      <c r="G55" s="7" t="s">
        <v>111</v>
      </c>
      <c r="H55" s="49">
        <f>H56</f>
        <v>1500</v>
      </c>
    </row>
    <row r="56" spans="6:8" ht="80.25" customHeight="1" hidden="1">
      <c r="F56" s="18" t="s">
        <v>107</v>
      </c>
      <c r="G56" s="7" t="s">
        <v>110</v>
      </c>
      <c r="H56" s="49">
        <f>H57</f>
        <v>1500</v>
      </c>
    </row>
    <row r="57" spans="6:8" ht="77.25" customHeight="1">
      <c r="F57" s="18" t="s">
        <v>108</v>
      </c>
      <c r="G57" s="7" t="s">
        <v>109</v>
      </c>
      <c r="H57" s="49">
        <v>1500</v>
      </c>
    </row>
    <row r="58" spans="6:8" ht="54" customHeight="1" hidden="1">
      <c r="F58" s="18" t="s">
        <v>94</v>
      </c>
      <c r="G58" s="7" t="s">
        <v>95</v>
      </c>
      <c r="H58" s="49">
        <f>H59</f>
        <v>1180</v>
      </c>
    </row>
    <row r="59" spans="6:8" ht="54" customHeight="1">
      <c r="F59" s="23" t="s">
        <v>93</v>
      </c>
      <c r="G59" s="36" t="s">
        <v>63</v>
      </c>
      <c r="H59" s="51">
        <v>1180</v>
      </c>
    </row>
    <row r="60" spans="6:8" ht="17.25" customHeight="1">
      <c r="F60" s="38" t="s">
        <v>78</v>
      </c>
      <c r="G60" s="37" t="s">
        <v>79</v>
      </c>
      <c r="H60" s="50">
        <f>H61</f>
        <v>3000</v>
      </c>
    </row>
    <row r="61" spans="6:8" ht="0.75" customHeight="1" hidden="1">
      <c r="F61" s="23" t="s">
        <v>80</v>
      </c>
      <c r="G61" s="36" t="s">
        <v>79</v>
      </c>
      <c r="H61" s="51">
        <f>H62</f>
        <v>3000</v>
      </c>
    </row>
    <row r="62" spans="6:8" ht="18" customHeight="1">
      <c r="F62" s="18" t="s">
        <v>81</v>
      </c>
      <c r="G62" s="7" t="s">
        <v>82</v>
      </c>
      <c r="H62" s="49">
        <v>3000</v>
      </c>
    </row>
    <row r="66" spans="6:8" ht="15">
      <c r="F66" s="138" t="s">
        <v>116</v>
      </c>
      <c r="G66" s="138"/>
      <c r="H66" s="138"/>
    </row>
    <row r="67" ht="23.25" customHeight="1"/>
    <row r="68" ht="12.75">
      <c r="F68" s="61"/>
    </row>
    <row r="72" ht="12.75">
      <c r="F72" t="s">
        <v>117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2012-01-11T08:59:25Z</cp:lastPrinted>
  <dcterms:created xsi:type="dcterms:W3CDTF">1996-10-08T23:32:33Z</dcterms:created>
  <dcterms:modified xsi:type="dcterms:W3CDTF">2012-01-11T08:59:27Z</dcterms:modified>
  <cp:category/>
  <cp:version/>
  <cp:contentType/>
  <cp:contentStatus/>
</cp:coreProperties>
</file>